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Projects\website 2025\Documents\External site\Invoices over £25k\"/>
    </mc:Choice>
  </mc:AlternateContent>
  <xr:revisionPtr revIDLastSave="0" documentId="8_{CF2AB96E-1B98-44B5-BB18-5D04173802B4}" xr6:coauthVersionLast="47" xr6:coauthVersionMax="47" xr10:uidLastSave="{00000000-0000-0000-0000-000000000000}"/>
  <bookViews>
    <workbookView xWindow="-108" yWindow="-108" windowWidth="23256" windowHeight="12456" firstSheet="7" activeTab="7" xr2:uid="{E79B364F-8889-4259-BA55-E8FF8EC1683E}"/>
  </bookViews>
  <sheets>
    <sheet name="North Tyneside" sheetId="7" r:id="rId1"/>
    <sheet name="Northumberland" sheetId="8" r:id="rId2"/>
    <sheet name="South Tyneside" sheetId="9" r:id="rId3"/>
    <sheet name="Tees Valley" sheetId="10" r:id="rId4"/>
    <sheet name="County Durham" sheetId="13" r:id="rId5"/>
    <sheet name="NewcastleGateshead" sheetId="11" r:id="rId6"/>
    <sheet name="North Cumbria" sheetId="12" r:id="rId7"/>
    <sheet name="Sunderland" sheetId="14" r:id="rId8"/>
  </sheets>
  <externalReferences>
    <externalReference r:id="rId9"/>
  </externalReferences>
  <definedNames>
    <definedName name="PopCache_GL_INTERFACE_REFERENCE7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8" l="1"/>
  <c r="B70" i="9"/>
  <c r="B70" i="10"/>
  <c r="B70" i="13"/>
  <c r="B70" i="11"/>
  <c r="B70" i="12"/>
  <c r="B70" i="14"/>
  <c r="B70" i="7"/>
  <c r="B52" i="10" l="1"/>
  <c r="B51" i="10"/>
  <c r="B50" i="10"/>
  <c r="B49" i="10"/>
  <c r="B6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tc={C2EA7DE0-13D1-4CBA-83B2-E30C3352EE1B}</author>
  </authors>
  <commentList>
    <comment ref="B27" authorId="0" shapeId="0" xr:uid="{C2EA7DE0-13D1-4CBA-83B2-E30C3352EE1B}">
      <text>
        <t>[Threaded comment]
Your version of Excel allows you to read this threaded comment; however, any edits to it will get removed if the file is opened in a newer version of Excel. Learn more: https://go.microsoft.com/fwlink/?linkid=870924
Comment:
    WAF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tc={4AD0234A-C002-4577-9248-FF511E74FD2E}</author>
  </authors>
  <commentList>
    <comment ref="B27" authorId="0" shapeId="0" xr:uid="{4AD0234A-C002-4577-9248-FF511E74FD2E}">
      <text>
        <t>[Threaded comment]
Your version of Excel allows you to read this threaded comment; however, any edits to it will get removed if the file is opened in a newer version of Excel. Learn more: https://go.microsoft.com/fwlink/?linkid=870924
Comment:
    QAF</t>
      </text>
    </comment>
  </commentList>
</comments>
</file>

<file path=xl/sharedStrings.xml><?xml version="1.0" encoding="utf-8"?>
<sst xmlns="http://schemas.openxmlformats.org/spreadsheetml/2006/main" count="396" uniqueCount="111">
  <si>
    <t>CCG Report of Investment in General Practice - 2021-22</t>
  </si>
  <si>
    <t>North Tyneside</t>
  </si>
  <si>
    <t>2021-22</t>
  </si>
  <si>
    <t>£000</t>
  </si>
  <si>
    <t>Global Sum</t>
  </si>
  <si>
    <t>MPIG correction factor</t>
  </si>
  <si>
    <t>Balance of PMS Expenditure</t>
  </si>
  <si>
    <t>APMS essential &amp; additional services and other payments</t>
  </si>
  <si>
    <t>Primary Care Network Participation</t>
  </si>
  <si>
    <t>Total Essential and Additional Services</t>
  </si>
  <si>
    <t xml:space="preserve">Quality and Outcomes Framework </t>
  </si>
  <si>
    <t xml:space="preserve">Direct Enhanced and Other Services </t>
  </si>
  <si>
    <t xml:space="preserve">Local Incentive Schemes </t>
  </si>
  <si>
    <t xml:space="preserve">Total Enhanced Services </t>
  </si>
  <si>
    <t>Premises</t>
  </si>
  <si>
    <t>PCO Administered Funds</t>
  </si>
  <si>
    <t>IT</t>
  </si>
  <si>
    <t>Total Other Payments</t>
  </si>
  <si>
    <t>Subtotal</t>
  </si>
  <si>
    <t>Improving Access to General Practice</t>
  </si>
  <si>
    <t>Estates and Technology Transformation Programme</t>
  </si>
  <si>
    <t>General Practice Workforce Programmes  </t>
  </si>
  <si>
    <t>Other General Practice Transformation Programmes</t>
  </si>
  <si>
    <t>Total Access and Transformation</t>
  </si>
  <si>
    <t>Primary Care Network Leadership</t>
  </si>
  <si>
    <t>Primary Care Network Workforce</t>
  </si>
  <si>
    <t>Primary Care Network Extended Hours Access</t>
  </si>
  <si>
    <t>Primary Care Network Care Home Premium</t>
  </si>
  <si>
    <t>Primary Care Network Investment and Impact Fund</t>
  </si>
  <si>
    <t>Primary Care Network Support</t>
  </si>
  <si>
    <t>Primary Care Network DES</t>
  </si>
  <si>
    <t xml:space="preserve">Other </t>
  </si>
  <si>
    <t>Total Net of Dispensing</t>
  </si>
  <si>
    <t>Cost of Dispensing Fees (incl. DSQS)</t>
  </si>
  <si>
    <t>Total including Dispensing Fees</t>
  </si>
  <si>
    <t xml:space="preserve">ICBs to provide details of their CCGs' local incentive schemes here. </t>
  </si>
  <si>
    <t>Basket of Services</t>
  </si>
  <si>
    <t>Care Homes</t>
  </si>
  <si>
    <t>Carers</t>
  </si>
  <si>
    <t>Diabetes</t>
  </si>
  <si>
    <t>DVT</t>
  </si>
  <si>
    <t>Gynaecology</t>
  </si>
  <si>
    <t>Near Patient Testing</t>
  </si>
  <si>
    <t>Practice Activity Scheme</t>
  </si>
  <si>
    <t>Prescribing Incentive</t>
  </si>
  <si>
    <t>Total Local Incentive Schemes</t>
  </si>
  <si>
    <t>Validation: should = 0</t>
  </si>
  <si>
    <t>Northumberland</t>
  </si>
  <si>
    <t xml:space="preserve">Northumberland Premium </t>
  </si>
  <si>
    <t>Medicines Management</t>
  </si>
  <si>
    <t>Claim IT (DVT, IMD &amp; PSA)</t>
  </si>
  <si>
    <t>Population Health</t>
  </si>
  <si>
    <t>Engagement</t>
  </si>
  <si>
    <t>Support Transfer into Core Contract</t>
  </si>
  <si>
    <t>Primary Care Interface with UEC</t>
  </si>
  <si>
    <t xml:space="preserve">SMI Physical Health Checks </t>
  </si>
  <si>
    <t xml:space="preserve">Digital Dermatology </t>
  </si>
  <si>
    <t xml:space="preserve">Understanding Our Communities </t>
  </si>
  <si>
    <t xml:space="preserve">Contribution to Equipment Funding </t>
  </si>
  <si>
    <t xml:space="preserve">Phlebotomy Service </t>
  </si>
  <si>
    <t>Flu Incentive</t>
  </si>
  <si>
    <t>Additional flu risk</t>
  </si>
  <si>
    <t>South Tyneside</t>
  </si>
  <si>
    <t>C&amp;M-GMS LES Anti-coagulation</t>
  </si>
  <si>
    <t>C&amp;M-GMS LES Dermatology/Cryotherapy</t>
  </si>
  <si>
    <t>C&amp;M-GMS LES Near Patient Testing</t>
  </si>
  <si>
    <t>C&amp;M-GMS LES Prostate Cancer</t>
  </si>
  <si>
    <t>C&amp;M-GMS LES Prostate Monitoring</t>
  </si>
  <si>
    <t>C&amp;M-PMS LES Anti-coagulation</t>
  </si>
  <si>
    <t>C&amp;M-PMS LES Near Patient Testing</t>
  </si>
  <si>
    <t>C&amp;M-PMS LES Prostate Cancer</t>
  </si>
  <si>
    <t>C&amp;M-PMS LES Prostate Monitoring</t>
  </si>
  <si>
    <t>Better Outcome Scheme</t>
  </si>
  <si>
    <t>Career Start GP</t>
  </si>
  <si>
    <t>Career Start Practice Nurse</t>
  </si>
  <si>
    <t>Crisis Fund</t>
  </si>
  <si>
    <t>Golden Hello</t>
  </si>
  <si>
    <t>Additional Support into Care Homes</t>
  </si>
  <si>
    <t>Delegated</t>
  </si>
  <si>
    <t>Tees Valley</t>
  </si>
  <si>
    <t>LIS Chapter 1</t>
  </si>
  <si>
    <t>LES - Drug &amp; Alcohol</t>
  </si>
  <si>
    <t>LES - Asylum Seekers</t>
  </si>
  <si>
    <t>LES - IUCD</t>
  </si>
  <si>
    <t>County Durham</t>
  </si>
  <si>
    <t xml:space="preserve">CCGs to provide details of their local incentive schemes here. </t>
  </si>
  <si>
    <t>LIAISE</t>
  </si>
  <si>
    <t>All practices received a block element, plus a variable</t>
  </si>
  <si>
    <t xml:space="preserve">element based upon range of quality and performance </t>
  </si>
  <si>
    <t>indicators</t>
  </si>
  <si>
    <t>Newcastle/Gateshead</t>
  </si>
  <si>
    <t>GMS - Re-Investment</t>
  </si>
  <si>
    <t>PMS - Re-Investment</t>
  </si>
  <si>
    <t>LES Payments re Choice GP</t>
  </si>
  <si>
    <t>SMI Healthchecks</t>
  </si>
  <si>
    <t>Minor Surgery</t>
  </si>
  <si>
    <t>In house services</t>
  </si>
  <si>
    <t>North Cumbira</t>
  </si>
  <si>
    <t>Anti Coagulation</t>
  </si>
  <si>
    <t>Minor Injury</t>
  </si>
  <si>
    <t>Prostate Cancer</t>
  </si>
  <si>
    <t>Local Incentive Scheme - QIS</t>
  </si>
  <si>
    <t>Sunderland</t>
  </si>
  <si>
    <t>Quality Premium</t>
  </si>
  <si>
    <t>GP IT</t>
  </si>
  <si>
    <t>Other GP Services</t>
  </si>
  <si>
    <t>Mergers and Resilience</t>
  </si>
  <si>
    <t>Opthalmic/PTS/NPT/Prostrate</t>
  </si>
  <si>
    <t>Treatment room services</t>
  </si>
  <si>
    <t>Resilience</t>
  </si>
  <si>
    <t>Extended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</si>
</sst>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 applyProtection="1">
      <protection locked="0"/>
    </xf>
    <xf numFmtId="0" fontId="2" fillId="0" borderId="0" xfId="1" applyFont="1"/>
    <xf numFmtId="1" fontId="4" fillId="0" borderId="0" xfId="1" applyNumberFormat="1" applyFont="1"/>
    <xf numFmtId="0" fontId="3" fillId="0" borderId="0" xfId="1"/>
    <xf numFmtId="1" fontId="1" fillId="0" borderId="0" xfId="1" quotePrefix="1" applyNumberFormat="1" applyFont="1" applyAlignment="1">
      <alignment horizontal="center"/>
    </xf>
    <xf numFmtId="3" fontId="3" fillId="0" borderId="0" xfId="1" applyNumberFormat="1" applyProtection="1">
      <protection locked="0"/>
    </xf>
    <xf numFmtId="3" fontId="3" fillId="0" borderId="0" xfId="1" applyNumberFormat="1"/>
    <xf numFmtId="0" fontId="1" fillId="0" borderId="0" xfId="1" applyFont="1"/>
    <xf numFmtId="3" fontId="1" fillId="0" borderId="0" xfId="1" applyNumberFormat="1" applyFont="1"/>
    <xf numFmtId="0" fontId="1" fillId="0" borderId="1" xfId="1" applyFont="1" applyBorder="1"/>
    <xf numFmtId="1" fontId="1" fillId="0" borderId="1" xfId="1" applyNumberFormat="1" applyFont="1" applyBorder="1" applyAlignment="1">
      <alignment horizontal="center"/>
    </xf>
    <xf numFmtId="0" fontId="3" fillId="0" borderId="1" xfId="1" applyBorder="1" applyProtection="1">
      <protection locked="0"/>
    </xf>
    <xf numFmtId="1" fontId="1" fillId="0" borderId="1" xfId="1" quotePrefix="1" applyNumberFormat="1" applyFont="1" applyBorder="1" applyAlignment="1">
      <alignment horizontal="center"/>
    </xf>
    <xf numFmtId="1" fontId="3" fillId="0" borderId="1" xfId="1" applyNumberFormat="1" applyBorder="1" applyProtection="1">
      <protection locked="0"/>
    </xf>
    <xf numFmtId="3" fontId="3" fillId="0" borderId="1" xfId="1" applyNumberFormat="1" applyBorder="1" applyProtection="1">
      <protection locked="0"/>
    </xf>
    <xf numFmtId="1" fontId="3" fillId="0" borderId="0" xfId="1" applyNumberForma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0" fillId="0" borderId="0" xfId="0" applyNumberFormat="1" applyProtection="1">
      <protection locked="0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64" fontId="1" fillId="0" borderId="1" xfId="0" quotePrefix="1" applyNumberFormat="1" applyFont="1" applyBorder="1" applyAlignment="1">
      <alignment horizontal="center"/>
    </xf>
    <xf numFmtId="164" fontId="0" fillId="0" borderId="1" xfId="0" applyNumberFormat="1" applyBorder="1" applyProtection="1">
      <protection locked="0"/>
    </xf>
    <xf numFmtId="3" fontId="0" fillId="0" borderId="0" xfId="0" applyNumberFormat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0" fontId="0" fillId="0" borderId="1" xfId="0" applyBorder="1"/>
    <xf numFmtId="3" fontId="1" fillId="0" borderId="1" xfId="0" quotePrefix="1" applyNumberFormat="1" applyFont="1" applyBorder="1" applyAlignment="1">
      <alignment horizontal="center"/>
    </xf>
    <xf numFmtId="3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64" fontId="5" fillId="0" borderId="0" xfId="0" applyNumberFormat="1" applyFont="1" applyAlignment="1">
      <alignment horizontal="center"/>
    </xf>
    <xf numFmtId="1" fontId="5" fillId="0" borderId="0" xfId="1" applyNumberFormat="1" applyFont="1" applyAlignment="1">
      <alignment horizontal="center"/>
    </xf>
    <xf numFmtId="164" fontId="5" fillId="0" borderId="0" xfId="0" applyNumberFormat="1" applyFont="1"/>
    <xf numFmtId="3" fontId="0" fillId="0" borderId="1" xfId="0" applyNumberFormat="1" applyBorder="1"/>
    <xf numFmtId="3" fontId="1" fillId="0" borderId="0" xfId="0" quotePrefix="1" applyNumberFormat="1" applyFont="1" applyAlignment="1">
      <alignment horizontal="center"/>
    </xf>
    <xf numFmtId="3" fontId="0" fillId="0" borderId="0" xfId="0" applyNumberFormat="1" applyProtection="1">
      <protection locked="0"/>
    </xf>
    <xf numFmtId="3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Protection="1">
      <protection locked="0"/>
    </xf>
    <xf numFmtId="164" fontId="5" fillId="0" borderId="1" xfId="0" applyNumberFormat="1" applyFont="1" applyBorder="1"/>
    <xf numFmtId="3" fontId="5" fillId="0" borderId="0" xfId="0" applyNumberFormat="1" applyFont="1"/>
    <xf numFmtId="3" fontId="5" fillId="0" borderId="0" xfId="0" applyNumberFormat="1" applyFont="1" applyProtection="1">
      <protection locked="0"/>
    </xf>
    <xf numFmtId="3" fontId="5" fillId="0" borderId="0" xfId="1" applyNumberFormat="1" applyFont="1"/>
    <xf numFmtId="3" fontId="5" fillId="0" borderId="0" xfId="1" applyNumberFormat="1" applyFont="1" applyProtection="1">
      <protection locked="0"/>
    </xf>
    <xf numFmtId="3" fontId="5" fillId="0" borderId="1" xfId="1" applyNumberFormat="1" applyFont="1" applyBorder="1"/>
  </cellXfs>
  <cellStyles count="2">
    <cellStyle name="Normal" xfId="0" builtinId="0"/>
    <cellStyle name="Normal 2" xfId="1" xr:uid="{995DEE9D-14F7-4B8B-ACC6-A7C1AA496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roline.bannon\AppData\Local\Microsoft\Windows\INetCache\Content.Outlook\6SKT2F0U\Copy%20of%20Tees%2024-01-02%20CCG%20PMC%20reporting%20template%2021-22%20using%20BI%20report%20-%20updated.xlsx" TargetMode="External"/><Relationship Id="rId1" Type="http://schemas.openxmlformats.org/officeDocument/2006/relationships/externalLinkPath" Target="file:///C:\Users\caroline.bannon\AppData\Local\Microsoft\Windows\INetCache\Content.Outlook\6SKT2F0U\Copy%20of%20Tees%2024-01-02%20CCG%20PMC%20reporting%20template%2021-22%20using%20BI%20report%20-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Template"/>
      <sheetName val="Core TB"/>
      <sheetName val="BI REPORT"/>
      <sheetName val="21-22 month 12 detail"/>
      <sheetName val="Mapper"/>
      <sheetName val="Toolkit"/>
      <sheetName val="Mapping to BI Report"/>
    </sheetNames>
    <sheetDataSet>
      <sheetData sheetId="0" refreshError="1"/>
      <sheetData sheetId="1" refreshError="1"/>
      <sheetData sheetId="2"/>
      <sheetData sheetId="3" refreshError="1"/>
      <sheetData sheetId="4">
        <row r="47">
          <cell r="S47">
            <v>5209895.3499999996</v>
          </cell>
        </row>
        <row r="48">
          <cell r="S48">
            <v>173428.26999999996</v>
          </cell>
        </row>
        <row r="49">
          <cell r="S49">
            <v>357400.18000000005</v>
          </cell>
        </row>
        <row r="50">
          <cell r="S50">
            <v>33703.99</v>
          </cell>
        </row>
      </sheetData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nne Manning" id="{8F015F7B-FA73-4CF1-B765-C6BCF7ABB0AB}" userId="S::joannemanning@england.nhs.uk::1e803db5-3fb0-4ef1-9598-3c7f1156461d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7" dT="2024-02-08T14:47:51.81" personId="{8F015F7B-FA73-4CF1-B765-C6BCF7ABB0AB}" id="{C2EA7DE0-13D1-4CBA-83B2-E30C3352EE1B}">
    <text>WAF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7" dT="2024-02-08T16:17:03.27" personId="{8F015F7B-FA73-4CF1-B765-C6BCF7ABB0AB}" id="{4AD0234A-C002-4577-9248-FF511E74FD2E}">
    <text>QAF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36971-0346-42DF-ABEF-5CCB8D4641A4}">
  <sheetPr>
    <tabColor theme="9" tint="0.79998168889431442"/>
  </sheetPr>
  <dimension ref="A1:B70"/>
  <sheetViews>
    <sheetView topLeftCell="A34" workbookViewId="0">
      <selection activeCell="F69" sqref="F69"/>
    </sheetView>
  </sheetViews>
  <sheetFormatPr defaultRowHeight="14.4" x14ac:dyDescent="0.3"/>
  <cols>
    <col min="1" max="1" width="63.88671875" customWidth="1"/>
    <col min="2" max="2" width="19.109375" style="20" customWidth="1"/>
  </cols>
  <sheetData>
    <row r="1" spans="1:2" x14ac:dyDescent="0.3">
      <c r="A1" s="1" t="s">
        <v>0</v>
      </c>
    </row>
    <row r="2" spans="1:2" x14ac:dyDescent="0.3">
      <c r="A2" s="1" t="s">
        <v>1</v>
      </c>
      <c r="B2" s="21" t="s">
        <v>2</v>
      </c>
    </row>
    <row r="3" spans="1:2" x14ac:dyDescent="0.3">
      <c r="B3" s="22" t="s">
        <v>3</v>
      </c>
    </row>
    <row r="4" spans="1:2" x14ac:dyDescent="0.3">
      <c r="B4" s="22"/>
    </row>
    <row r="5" spans="1:2" x14ac:dyDescent="0.3">
      <c r="A5" t="s">
        <v>4</v>
      </c>
      <c r="B5" s="23">
        <v>21372.17121</v>
      </c>
    </row>
    <row r="6" spans="1:2" x14ac:dyDescent="0.3">
      <c r="A6" t="s">
        <v>5</v>
      </c>
      <c r="B6" s="23"/>
    </row>
    <row r="7" spans="1:2" x14ac:dyDescent="0.3">
      <c r="A7" t="s">
        <v>6</v>
      </c>
      <c r="B7" s="23"/>
    </row>
    <row r="8" spans="1:2" x14ac:dyDescent="0.3">
      <c r="A8" t="s">
        <v>7</v>
      </c>
      <c r="B8" s="23"/>
    </row>
    <row r="9" spans="1:2" x14ac:dyDescent="0.3">
      <c r="A9" t="s">
        <v>8</v>
      </c>
      <c r="B9" s="23">
        <v>393.32959000000011</v>
      </c>
    </row>
    <row r="10" spans="1:2" x14ac:dyDescent="0.3">
      <c r="A10" s="2" t="s">
        <v>9</v>
      </c>
      <c r="B10" s="38">
        <v>21765.500800000002</v>
      </c>
    </row>
    <row r="12" spans="1:2" x14ac:dyDescent="0.3">
      <c r="A12" t="s">
        <v>10</v>
      </c>
      <c r="B12" s="23">
        <v>3877.9976176910145</v>
      </c>
    </row>
    <row r="14" spans="1:2" x14ac:dyDescent="0.3">
      <c r="A14" t="s">
        <v>11</v>
      </c>
      <c r="B14" s="23">
        <v>191.60431</v>
      </c>
    </row>
    <row r="15" spans="1:2" x14ac:dyDescent="0.3">
      <c r="A15" t="s">
        <v>12</v>
      </c>
      <c r="B15" s="23">
        <v>2805.8951399999996</v>
      </c>
    </row>
    <row r="16" spans="1:2" x14ac:dyDescent="0.3">
      <c r="A16" s="2" t="s">
        <v>13</v>
      </c>
      <c r="B16" s="38">
        <v>2997.4994499999998</v>
      </c>
    </row>
    <row r="18" spans="1:2" x14ac:dyDescent="0.3">
      <c r="A18" t="s">
        <v>14</v>
      </c>
      <c r="B18" s="23">
        <v>2413.8540999999996</v>
      </c>
    </row>
    <row r="19" spans="1:2" x14ac:dyDescent="0.3">
      <c r="A19" t="s">
        <v>15</v>
      </c>
      <c r="B19" s="23">
        <v>547.84404000000006</v>
      </c>
    </row>
    <row r="20" spans="1:2" x14ac:dyDescent="0.3">
      <c r="A20" t="s">
        <v>16</v>
      </c>
      <c r="B20" s="23">
        <v>1305.6481600000002</v>
      </c>
    </row>
    <row r="21" spans="1:2" x14ac:dyDescent="0.3">
      <c r="A21" s="2" t="s">
        <v>17</v>
      </c>
      <c r="B21" s="38">
        <v>4267.3462999999992</v>
      </c>
    </row>
    <row r="22" spans="1:2" x14ac:dyDescent="0.3">
      <c r="A22" s="2" t="s">
        <v>18</v>
      </c>
      <c r="B22" s="38">
        <v>32908.344167691015</v>
      </c>
    </row>
    <row r="24" spans="1:2" x14ac:dyDescent="0.3">
      <c r="A24" t="s">
        <v>19</v>
      </c>
      <c r="B24" s="23">
        <v>1108.68859</v>
      </c>
    </row>
    <row r="25" spans="1:2" x14ac:dyDescent="0.3">
      <c r="A25" t="s">
        <v>20</v>
      </c>
      <c r="B25" s="23"/>
    </row>
    <row r="26" spans="1:2" x14ac:dyDescent="0.3">
      <c r="A26" t="s">
        <v>21</v>
      </c>
      <c r="B26" s="23">
        <v>162.93967999999998</v>
      </c>
    </row>
    <row r="27" spans="1:2" x14ac:dyDescent="0.3">
      <c r="A27" t="s">
        <v>22</v>
      </c>
      <c r="B27" s="23">
        <v>2935.9004100000006</v>
      </c>
    </row>
    <row r="28" spans="1:2" x14ac:dyDescent="0.3">
      <c r="A28" s="2" t="s">
        <v>23</v>
      </c>
      <c r="B28" s="38">
        <v>4207.5286800000003</v>
      </c>
    </row>
    <row r="30" spans="1:2" x14ac:dyDescent="0.3">
      <c r="A30" t="s">
        <v>24</v>
      </c>
      <c r="B30" s="23">
        <v>144.36128999999997</v>
      </c>
    </row>
    <row r="31" spans="1:2" x14ac:dyDescent="0.3">
      <c r="A31" t="s">
        <v>25</v>
      </c>
      <c r="B31" s="23">
        <v>2431.2742800000001</v>
      </c>
    </row>
    <row r="32" spans="1:2" x14ac:dyDescent="0.3">
      <c r="A32" t="s">
        <v>26</v>
      </c>
      <c r="B32" s="23">
        <v>292.94882999999993</v>
      </c>
    </row>
    <row r="33" spans="1:2" x14ac:dyDescent="0.3">
      <c r="A33" t="s">
        <v>27</v>
      </c>
      <c r="B33" s="23">
        <v>199.7</v>
      </c>
    </row>
    <row r="34" spans="1:2" x14ac:dyDescent="0.3">
      <c r="A34" t="s">
        <v>28</v>
      </c>
      <c r="B34" s="23">
        <v>679.59522000000004</v>
      </c>
    </row>
    <row r="35" spans="1:2" x14ac:dyDescent="0.3">
      <c r="A35" t="s">
        <v>29</v>
      </c>
      <c r="B35" s="23">
        <v>362.61455999999998</v>
      </c>
    </row>
    <row r="36" spans="1:2" x14ac:dyDescent="0.3">
      <c r="A36" s="2" t="s">
        <v>30</v>
      </c>
      <c r="B36" s="38">
        <v>4110.4941799999997</v>
      </c>
    </row>
    <row r="37" spans="1:2" x14ac:dyDescent="0.3">
      <c r="A37" s="2"/>
    </row>
    <row r="38" spans="1:2" x14ac:dyDescent="0.3">
      <c r="A38" s="2" t="s">
        <v>31</v>
      </c>
      <c r="B38" s="43"/>
    </row>
    <row r="40" spans="1:2" x14ac:dyDescent="0.3">
      <c r="A40" s="2" t="s">
        <v>32</v>
      </c>
      <c r="B40" s="38">
        <v>41226.36702769102</v>
      </c>
    </row>
    <row r="41" spans="1:2" x14ac:dyDescent="0.3">
      <c r="A41" s="2"/>
      <c r="B41" s="24"/>
    </row>
    <row r="42" spans="1:2" x14ac:dyDescent="0.3">
      <c r="A42" s="2" t="s">
        <v>33</v>
      </c>
      <c r="B42" s="43">
        <v>121.55826</v>
      </c>
    </row>
    <row r="43" spans="1:2" x14ac:dyDescent="0.3">
      <c r="A43" s="2"/>
      <c r="B43" s="24"/>
    </row>
    <row r="44" spans="1:2" x14ac:dyDescent="0.3">
      <c r="A44" s="2" t="s">
        <v>34</v>
      </c>
      <c r="B44" s="38">
        <v>41347.925287691018</v>
      </c>
    </row>
    <row r="46" spans="1:2" x14ac:dyDescent="0.3">
      <c r="A46" s="3" t="s">
        <v>12</v>
      </c>
      <c r="B46" s="25" t="s">
        <v>2</v>
      </c>
    </row>
    <row r="47" spans="1:2" x14ac:dyDescent="0.3">
      <c r="A47" s="4" t="s">
        <v>35</v>
      </c>
      <c r="B47" s="26" t="s">
        <v>3</v>
      </c>
    </row>
    <row r="48" spans="1:2" x14ac:dyDescent="0.3">
      <c r="A48" s="4"/>
      <c r="B48" s="27"/>
    </row>
    <row r="49" spans="1:2" x14ac:dyDescent="0.3">
      <c r="A49" s="4" t="s">
        <v>36</v>
      </c>
      <c r="B49" s="27">
        <v>1506.26992</v>
      </c>
    </row>
    <row r="50" spans="1:2" x14ac:dyDescent="0.3">
      <c r="A50" s="4" t="s">
        <v>37</v>
      </c>
      <c r="B50" s="27">
        <v>136.66667999999999</v>
      </c>
    </row>
    <row r="51" spans="1:2" x14ac:dyDescent="0.3">
      <c r="A51" s="4" t="s">
        <v>38</v>
      </c>
      <c r="B51" s="27">
        <v>105</v>
      </c>
    </row>
    <row r="52" spans="1:2" x14ac:dyDescent="0.3">
      <c r="A52" s="4" t="s">
        <v>39</v>
      </c>
      <c r="B52" s="27">
        <v>423.06246000000004</v>
      </c>
    </row>
    <row r="53" spans="1:2" x14ac:dyDescent="0.3">
      <c r="A53" s="4" t="s">
        <v>40</v>
      </c>
      <c r="B53" s="27">
        <v>72.466669999999993</v>
      </c>
    </row>
    <row r="54" spans="1:2" x14ac:dyDescent="0.3">
      <c r="A54" s="4" t="s">
        <v>41</v>
      </c>
      <c r="B54" s="27">
        <v>11.138069999999999</v>
      </c>
    </row>
    <row r="55" spans="1:2" x14ac:dyDescent="0.3">
      <c r="A55" s="4" t="s">
        <v>42</v>
      </c>
      <c r="B55" s="27">
        <v>200.78278</v>
      </c>
    </row>
    <row r="56" spans="1:2" x14ac:dyDescent="0.3">
      <c r="A56" s="4" t="s">
        <v>43</v>
      </c>
      <c r="B56" s="27">
        <v>254.95256000000006</v>
      </c>
    </row>
    <row r="57" spans="1:2" x14ac:dyDescent="0.3">
      <c r="A57" s="4" t="s">
        <v>44</v>
      </c>
      <c r="B57" s="27">
        <v>95.555999999999997</v>
      </c>
    </row>
    <row r="58" spans="1:2" x14ac:dyDescent="0.3">
      <c r="A58" s="4"/>
      <c r="B58" s="27"/>
    </row>
    <row r="59" spans="1:2" x14ac:dyDescent="0.3">
      <c r="A59" s="4"/>
      <c r="B59" s="27"/>
    </row>
    <row r="60" spans="1:2" x14ac:dyDescent="0.3">
      <c r="A60" s="4"/>
      <c r="B60" s="27"/>
    </row>
    <row r="61" spans="1:2" x14ac:dyDescent="0.3">
      <c r="A61" s="4"/>
      <c r="B61" s="27"/>
    </row>
    <row r="62" spans="1:2" x14ac:dyDescent="0.3">
      <c r="A62" s="4"/>
      <c r="B62" s="27"/>
    </row>
    <row r="63" spans="1:2" x14ac:dyDescent="0.3">
      <c r="A63" s="4"/>
      <c r="B63" s="27"/>
    </row>
    <row r="64" spans="1:2" x14ac:dyDescent="0.3">
      <c r="A64" s="4"/>
      <c r="B64" s="27"/>
    </row>
    <row r="65" spans="1:2" x14ac:dyDescent="0.3">
      <c r="A65" s="4"/>
      <c r="B65" s="27"/>
    </row>
    <row r="66" spans="1:2" x14ac:dyDescent="0.3">
      <c r="A66" s="4"/>
      <c r="B66" s="27"/>
    </row>
    <row r="67" spans="1:2" x14ac:dyDescent="0.3">
      <c r="A67" s="4"/>
      <c r="B67" s="27"/>
    </row>
    <row r="68" spans="1:2" x14ac:dyDescent="0.3">
      <c r="A68" s="3" t="s">
        <v>45</v>
      </c>
      <c r="B68" s="44">
        <v>2805.8951400000001</v>
      </c>
    </row>
    <row r="70" spans="1:2" x14ac:dyDescent="0.3">
      <c r="A70" s="2" t="s">
        <v>46</v>
      </c>
      <c r="B70" s="2">
        <f>+B15-B68</f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32F6B-1F25-48F0-82B2-4C6B3FE3E2AE}">
  <sheetPr>
    <tabColor theme="9" tint="0.79998168889431442"/>
  </sheetPr>
  <dimension ref="A1:B71"/>
  <sheetViews>
    <sheetView topLeftCell="A37" workbookViewId="0">
      <selection activeCell="H70" sqref="H70"/>
    </sheetView>
  </sheetViews>
  <sheetFormatPr defaultRowHeight="14.4" x14ac:dyDescent="0.3"/>
  <cols>
    <col min="1" max="1" width="63.88671875" customWidth="1"/>
    <col min="2" max="2" width="19.109375" style="20" customWidth="1"/>
  </cols>
  <sheetData>
    <row r="1" spans="1:2" x14ac:dyDescent="0.3">
      <c r="A1" s="1" t="s">
        <v>0</v>
      </c>
    </row>
    <row r="2" spans="1:2" x14ac:dyDescent="0.3">
      <c r="A2" s="1" t="s">
        <v>47</v>
      </c>
      <c r="B2" s="36" t="s">
        <v>2</v>
      </c>
    </row>
    <row r="3" spans="1:2" x14ac:dyDescent="0.3">
      <c r="B3" s="22" t="s">
        <v>3</v>
      </c>
    </row>
    <row r="4" spans="1:2" x14ac:dyDescent="0.3">
      <c r="B4" s="22"/>
    </row>
    <row r="5" spans="1:2" x14ac:dyDescent="0.3">
      <c r="A5" t="s">
        <v>4</v>
      </c>
      <c r="B5" s="23">
        <v>10851.942950000001</v>
      </c>
    </row>
    <row r="6" spans="1:2" x14ac:dyDescent="0.3">
      <c r="A6" t="s">
        <v>5</v>
      </c>
      <c r="B6" s="23"/>
    </row>
    <row r="7" spans="1:2" x14ac:dyDescent="0.3">
      <c r="A7" t="s">
        <v>6</v>
      </c>
      <c r="B7" s="23">
        <v>24147.634559999999</v>
      </c>
    </row>
    <row r="8" spans="1:2" x14ac:dyDescent="0.3">
      <c r="A8" t="s">
        <v>7</v>
      </c>
      <c r="B8" s="23"/>
    </row>
    <row r="9" spans="1:2" x14ac:dyDescent="0.3">
      <c r="A9" t="s">
        <v>8</v>
      </c>
      <c r="B9" s="23">
        <v>667.66834000000006</v>
      </c>
    </row>
    <row r="10" spans="1:2" x14ac:dyDescent="0.3">
      <c r="A10" s="2" t="s">
        <v>9</v>
      </c>
      <c r="B10" s="38">
        <v>35667.245849999999</v>
      </c>
    </row>
    <row r="12" spans="1:2" x14ac:dyDescent="0.3">
      <c r="A12" t="s">
        <v>10</v>
      </c>
      <c r="B12" s="23">
        <v>5792.7638299999999</v>
      </c>
    </row>
    <row r="14" spans="1:2" x14ac:dyDescent="0.3">
      <c r="A14" t="s">
        <v>11</v>
      </c>
      <c r="B14" s="23">
        <v>576.68885000000012</v>
      </c>
    </row>
    <row r="15" spans="1:2" x14ac:dyDescent="0.3">
      <c r="A15" t="s">
        <v>12</v>
      </c>
      <c r="B15" s="23">
        <v>3374.0732699999999</v>
      </c>
    </row>
    <row r="16" spans="1:2" x14ac:dyDescent="0.3">
      <c r="A16" s="2" t="s">
        <v>13</v>
      </c>
      <c r="B16" s="38">
        <v>3950.7621199999999</v>
      </c>
    </row>
    <row r="18" spans="1:2" x14ac:dyDescent="0.3">
      <c r="A18" t="s">
        <v>14</v>
      </c>
      <c r="B18" s="23">
        <v>4595.5643836666659</v>
      </c>
    </row>
    <row r="19" spans="1:2" x14ac:dyDescent="0.3">
      <c r="A19" t="s">
        <v>15</v>
      </c>
      <c r="B19" s="23">
        <v>1053.5145899999998</v>
      </c>
    </row>
    <row r="20" spans="1:2" x14ac:dyDescent="0.3">
      <c r="A20" t="s">
        <v>16</v>
      </c>
      <c r="B20" s="23">
        <v>1253.8115</v>
      </c>
    </row>
    <row r="21" spans="1:2" x14ac:dyDescent="0.3">
      <c r="A21" s="2" t="s">
        <v>17</v>
      </c>
      <c r="B21" s="38">
        <v>6902.8904736666655</v>
      </c>
    </row>
    <row r="22" spans="1:2" x14ac:dyDescent="0.3">
      <c r="A22" s="2" t="s">
        <v>18</v>
      </c>
      <c r="B22" s="38">
        <v>52313.662273666661</v>
      </c>
    </row>
    <row r="24" spans="1:2" x14ac:dyDescent="0.3">
      <c r="A24" t="s">
        <v>19</v>
      </c>
      <c r="B24" s="23">
        <v>1992.7724700000001</v>
      </c>
    </row>
    <row r="25" spans="1:2" x14ac:dyDescent="0.3">
      <c r="A25" t="s">
        <v>20</v>
      </c>
      <c r="B25" s="23"/>
    </row>
    <row r="26" spans="1:2" x14ac:dyDescent="0.3">
      <c r="A26" t="s">
        <v>21</v>
      </c>
      <c r="B26" s="23">
        <v>174.91555000000002</v>
      </c>
    </row>
    <row r="27" spans="1:2" x14ac:dyDescent="0.3">
      <c r="A27" t="s">
        <v>22</v>
      </c>
      <c r="B27" s="23">
        <v>1924.0710000000001</v>
      </c>
    </row>
    <row r="28" spans="1:2" x14ac:dyDescent="0.3">
      <c r="A28" s="2" t="s">
        <v>23</v>
      </c>
      <c r="B28" s="38">
        <v>4091.7590200000004</v>
      </c>
    </row>
    <row r="30" spans="1:2" x14ac:dyDescent="0.3">
      <c r="A30" t="s">
        <v>24</v>
      </c>
      <c r="B30" s="23">
        <v>483.45621999999997</v>
      </c>
    </row>
    <row r="31" spans="1:2" x14ac:dyDescent="0.3">
      <c r="A31" t="s">
        <v>25</v>
      </c>
      <c r="B31" s="23">
        <v>3364.8355499999993</v>
      </c>
    </row>
    <row r="32" spans="1:2" x14ac:dyDescent="0.3">
      <c r="A32" t="s">
        <v>26</v>
      </c>
      <c r="B32" s="23">
        <v>471.72659000000004</v>
      </c>
    </row>
    <row r="33" spans="1:2" x14ac:dyDescent="0.3">
      <c r="A33" t="s">
        <v>27</v>
      </c>
      <c r="B33" s="23">
        <v>413.71</v>
      </c>
    </row>
    <row r="34" spans="1:2" x14ac:dyDescent="0.3">
      <c r="A34" t="s">
        <v>28</v>
      </c>
      <c r="B34" s="23">
        <v>1057.7514800000001</v>
      </c>
    </row>
    <row r="35" spans="1:2" x14ac:dyDescent="0.3">
      <c r="A35" t="s">
        <v>29</v>
      </c>
      <c r="B35" s="23">
        <v>553.85411999999997</v>
      </c>
    </row>
    <row r="36" spans="1:2" x14ac:dyDescent="0.3">
      <c r="A36" s="2" t="s">
        <v>30</v>
      </c>
      <c r="B36" s="38">
        <v>6345.333959999999</v>
      </c>
    </row>
    <row r="37" spans="1:2" x14ac:dyDescent="0.3">
      <c r="A37" s="2"/>
    </row>
    <row r="38" spans="1:2" x14ac:dyDescent="0.3">
      <c r="A38" s="2" t="s">
        <v>31</v>
      </c>
      <c r="B38" s="43"/>
    </row>
    <row r="40" spans="1:2" x14ac:dyDescent="0.3">
      <c r="A40" s="2" t="s">
        <v>32</v>
      </c>
      <c r="B40" s="38">
        <v>62750.755253666655</v>
      </c>
    </row>
    <row r="41" spans="1:2" x14ac:dyDescent="0.3">
      <c r="A41" s="2"/>
      <c r="B41" s="24"/>
    </row>
    <row r="42" spans="1:2" x14ac:dyDescent="0.3">
      <c r="A42" s="2" t="s">
        <v>33</v>
      </c>
      <c r="B42" s="43">
        <v>1408.0254800000002</v>
      </c>
    </row>
    <row r="43" spans="1:2" x14ac:dyDescent="0.3">
      <c r="A43" s="2"/>
      <c r="B43" s="24"/>
    </row>
    <row r="44" spans="1:2" x14ac:dyDescent="0.3">
      <c r="A44" s="2" t="s">
        <v>34</v>
      </c>
      <c r="B44" s="38">
        <v>64158.780733666659</v>
      </c>
    </row>
    <row r="46" spans="1:2" x14ac:dyDescent="0.3">
      <c r="A46" s="3" t="s">
        <v>12</v>
      </c>
      <c r="B46" s="25" t="s">
        <v>2</v>
      </c>
    </row>
    <row r="47" spans="1:2" x14ac:dyDescent="0.3">
      <c r="A47" s="4" t="s">
        <v>35</v>
      </c>
      <c r="B47" s="26" t="s">
        <v>3</v>
      </c>
    </row>
    <row r="48" spans="1:2" x14ac:dyDescent="0.3">
      <c r="A48" s="4" t="s">
        <v>48</v>
      </c>
      <c r="B48" s="27">
        <v>653.99973999999997</v>
      </c>
    </row>
    <row r="49" spans="1:2" x14ac:dyDescent="0.3">
      <c r="A49" s="4" t="s">
        <v>49</v>
      </c>
      <c r="B49" s="27">
        <v>715.52200000000005</v>
      </c>
    </row>
    <row r="50" spans="1:2" x14ac:dyDescent="0.3">
      <c r="A50" s="4" t="s">
        <v>43</v>
      </c>
      <c r="B50" s="27">
        <v>678.42853000000002</v>
      </c>
    </row>
    <row r="51" spans="1:2" x14ac:dyDescent="0.3">
      <c r="A51" s="4" t="s">
        <v>50</v>
      </c>
      <c r="B51" s="27">
        <v>391.20800000000003</v>
      </c>
    </row>
    <row r="52" spans="1:2" x14ac:dyDescent="0.3">
      <c r="A52" s="4" t="s">
        <v>51</v>
      </c>
      <c r="B52" s="27">
        <v>86.682000000000002</v>
      </c>
    </row>
    <row r="53" spans="1:2" x14ac:dyDescent="0.3">
      <c r="A53" s="4" t="s">
        <v>52</v>
      </c>
      <c r="B53" s="27">
        <v>80.412999999999997</v>
      </c>
    </row>
    <row r="54" spans="1:2" x14ac:dyDescent="0.3">
      <c r="A54" s="4" t="s">
        <v>53</v>
      </c>
      <c r="B54" s="27">
        <v>51.491999999999997</v>
      </c>
    </row>
    <row r="55" spans="1:2" x14ac:dyDescent="0.3">
      <c r="A55" s="4" t="s">
        <v>54</v>
      </c>
      <c r="B55" s="27">
        <v>75</v>
      </c>
    </row>
    <row r="56" spans="1:2" x14ac:dyDescent="0.3">
      <c r="A56" s="4" t="s">
        <v>55</v>
      </c>
      <c r="B56" s="27">
        <v>46.17</v>
      </c>
    </row>
    <row r="57" spans="1:2" x14ac:dyDescent="0.3">
      <c r="A57" s="4" t="s">
        <v>56</v>
      </c>
      <c r="B57" s="27">
        <v>50</v>
      </c>
    </row>
    <row r="58" spans="1:2" x14ac:dyDescent="0.3">
      <c r="A58" s="4" t="s">
        <v>57</v>
      </c>
      <c r="B58" s="27">
        <v>193.36</v>
      </c>
    </row>
    <row r="59" spans="1:2" x14ac:dyDescent="0.3">
      <c r="A59" s="4" t="s">
        <v>58</v>
      </c>
      <c r="B59" s="27">
        <v>30.4</v>
      </c>
    </row>
    <row r="60" spans="1:2" x14ac:dyDescent="0.3">
      <c r="A60" s="4" t="s">
        <v>59</v>
      </c>
      <c r="B60" s="27">
        <v>93.375</v>
      </c>
    </row>
    <row r="61" spans="1:2" x14ac:dyDescent="0.3">
      <c r="A61" s="4" t="s">
        <v>60</v>
      </c>
      <c r="B61" s="27">
        <v>65.459000000000003</v>
      </c>
    </row>
    <row r="62" spans="1:2" x14ac:dyDescent="0.3">
      <c r="A62" s="4" t="s">
        <v>61</v>
      </c>
      <c r="B62" s="27">
        <v>162.56399999999999</v>
      </c>
    </row>
    <row r="63" spans="1:2" x14ac:dyDescent="0.3">
      <c r="A63" s="4"/>
      <c r="B63" s="27"/>
    </row>
    <row r="64" spans="1:2" x14ac:dyDescent="0.3">
      <c r="A64" s="4"/>
      <c r="B64" s="27"/>
    </row>
    <row r="65" spans="1:2" x14ac:dyDescent="0.3">
      <c r="A65" s="4"/>
      <c r="B65" s="27"/>
    </row>
    <row r="66" spans="1:2" x14ac:dyDescent="0.3">
      <c r="A66" s="4"/>
      <c r="B66" s="27"/>
    </row>
    <row r="67" spans="1:2" x14ac:dyDescent="0.3">
      <c r="A67" s="4"/>
      <c r="B67" s="27"/>
    </row>
    <row r="68" spans="1:2" x14ac:dyDescent="0.3">
      <c r="A68" s="3" t="s">
        <v>45</v>
      </c>
      <c r="B68" s="44">
        <v>3374.0732700000003</v>
      </c>
    </row>
    <row r="70" spans="1:2" x14ac:dyDescent="0.3">
      <c r="A70" s="2" t="s">
        <v>46</v>
      </c>
      <c r="B70" s="2">
        <f>+B15-B68</f>
        <v>0</v>
      </c>
    </row>
    <row r="71" spans="1:2" x14ac:dyDescent="0.3">
      <c r="A71" s="2"/>
      <c r="B71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9FBB-F4F0-48AB-BA29-BEF0C73BF60E}">
  <sheetPr>
    <tabColor theme="9" tint="0.79998168889431442"/>
  </sheetPr>
  <dimension ref="A1:B70"/>
  <sheetViews>
    <sheetView topLeftCell="A40" workbookViewId="0">
      <selection activeCell="B71" sqref="B71"/>
    </sheetView>
  </sheetViews>
  <sheetFormatPr defaultRowHeight="14.4" x14ac:dyDescent="0.3"/>
  <cols>
    <col min="1" max="1" width="63.88671875" customWidth="1"/>
    <col min="2" max="2" width="19.109375" style="20" customWidth="1"/>
  </cols>
  <sheetData>
    <row r="1" spans="1:2" x14ac:dyDescent="0.3">
      <c r="A1" s="1" t="s">
        <v>0</v>
      </c>
    </row>
    <row r="2" spans="1:2" x14ac:dyDescent="0.3">
      <c r="A2" s="1" t="s">
        <v>62</v>
      </c>
      <c r="B2" s="36" t="s">
        <v>2</v>
      </c>
    </row>
    <row r="3" spans="1:2" x14ac:dyDescent="0.3">
      <c r="B3" s="22" t="s">
        <v>3</v>
      </c>
    </row>
    <row r="4" spans="1:2" x14ac:dyDescent="0.3">
      <c r="B4" s="22"/>
    </row>
    <row r="5" spans="1:2" x14ac:dyDescent="0.3">
      <c r="A5" t="s">
        <v>4</v>
      </c>
      <c r="B5" s="23">
        <v>14267.102079999999</v>
      </c>
    </row>
    <row r="6" spans="1:2" x14ac:dyDescent="0.3">
      <c r="A6" t="s">
        <v>5</v>
      </c>
      <c r="B6" s="23"/>
    </row>
    <row r="7" spans="1:2" x14ac:dyDescent="0.3">
      <c r="A7" t="s">
        <v>6</v>
      </c>
      <c r="B7" s="23">
        <v>1021.36076</v>
      </c>
    </row>
    <row r="8" spans="1:2" x14ac:dyDescent="0.3">
      <c r="A8" t="s">
        <v>7</v>
      </c>
      <c r="B8" s="23">
        <v>756.16202000000033</v>
      </c>
    </row>
    <row r="9" spans="1:2" x14ac:dyDescent="0.3">
      <c r="A9" t="s">
        <v>8</v>
      </c>
      <c r="B9" s="23">
        <v>305.17802000000006</v>
      </c>
    </row>
    <row r="10" spans="1:2" x14ac:dyDescent="0.3">
      <c r="A10" s="2" t="s">
        <v>9</v>
      </c>
      <c r="B10" s="38">
        <v>16349.802879999997</v>
      </c>
    </row>
    <row r="12" spans="1:2" x14ac:dyDescent="0.3">
      <c r="A12" t="s">
        <v>10</v>
      </c>
      <c r="B12" s="23">
        <v>2583.3171799999996</v>
      </c>
    </row>
    <row r="14" spans="1:2" x14ac:dyDescent="0.3">
      <c r="A14" t="s">
        <v>11</v>
      </c>
      <c r="B14" s="23">
        <v>474.91795999999971</v>
      </c>
    </row>
    <row r="15" spans="1:2" x14ac:dyDescent="0.3">
      <c r="A15" t="s">
        <v>12</v>
      </c>
      <c r="B15" s="23">
        <v>1623.6420199999998</v>
      </c>
    </row>
    <row r="16" spans="1:2" x14ac:dyDescent="0.3">
      <c r="A16" s="2" t="s">
        <v>13</v>
      </c>
      <c r="B16" s="38">
        <v>2098.5599799999995</v>
      </c>
    </row>
    <row r="18" spans="1:2" x14ac:dyDescent="0.3">
      <c r="A18" t="s">
        <v>14</v>
      </c>
      <c r="B18" s="23">
        <v>1469.4479799999999</v>
      </c>
    </row>
    <row r="19" spans="1:2" x14ac:dyDescent="0.3">
      <c r="A19" t="s">
        <v>15</v>
      </c>
      <c r="B19" s="23">
        <v>385.3526</v>
      </c>
    </row>
    <row r="20" spans="1:2" x14ac:dyDescent="0.3">
      <c r="A20" t="s">
        <v>16</v>
      </c>
      <c r="B20" s="23">
        <v>453.41816</v>
      </c>
    </row>
    <row r="21" spans="1:2" x14ac:dyDescent="0.3">
      <c r="A21" s="2" t="s">
        <v>17</v>
      </c>
      <c r="B21" s="38">
        <v>2308.2187399999998</v>
      </c>
    </row>
    <row r="22" spans="1:2" x14ac:dyDescent="0.3">
      <c r="A22" s="2" t="s">
        <v>18</v>
      </c>
      <c r="B22" s="38">
        <v>23339.898779999996</v>
      </c>
    </row>
    <row r="24" spans="1:2" x14ac:dyDescent="0.3">
      <c r="A24" t="s">
        <v>19</v>
      </c>
      <c r="B24" s="23">
        <v>13.999000000000001</v>
      </c>
    </row>
    <row r="25" spans="1:2" x14ac:dyDescent="0.3">
      <c r="A25" t="s">
        <v>20</v>
      </c>
      <c r="B25" s="23">
        <v>0</v>
      </c>
    </row>
    <row r="26" spans="1:2" x14ac:dyDescent="0.3">
      <c r="A26" t="s">
        <v>21</v>
      </c>
      <c r="B26" s="23">
        <v>65.004999999999995</v>
      </c>
    </row>
    <row r="27" spans="1:2" x14ac:dyDescent="0.3">
      <c r="A27" t="s">
        <v>22</v>
      </c>
      <c r="B27" s="23">
        <v>1084.59762</v>
      </c>
    </row>
    <row r="28" spans="1:2" x14ac:dyDescent="0.3">
      <c r="A28" s="2" t="s">
        <v>23</v>
      </c>
      <c r="B28" s="38">
        <v>1163.6016199999999</v>
      </c>
    </row>
    <row r="30" spans="1:2" x14ac:dyDescent="0.3">
      <c r="A30" t="s">
        <v>24</v>
      </c>
      <c r="B30" s="23">
        <v>116.52370999999999</v>
      </c>
    </row>
    <row r="31" spans="1:2" x14ac:dyDescent="0.3">
      <c r="A31" t="s">
        <v>25</v>
      </c>
      <c r="B31" s="23">
        <v>1159.6923000000002</v>
      </c>
    </row>
    <row r="32" spans="1:2" x14ac:dyDescent="0.3">
      <c r="A32" t="s">
        <v>26</v>
      </c>
      <c r="B32" s="23">
        <v>228.25116999999997</v>
      </c>
    </row>
    <row r="33" spans="1:2" x14ac:dyDescent="0.3">
      <c r="A33" t="s">
        <v>27</v>
      </c>
      <c r="B33" s="23">
        <v>154.96</v>
      </c>
    </row>
    <row r="34" spans="1:2" x14ac:dyDescent="0.3">
      <c r="A34" t="s">
        <v>28</v>
      </c>
      <c r="B34" s="23">
        <v>456.63240000000008</v>
      </c>
    </row>
    <row r="35" spans="1:2" x14ac:dyDescent="0.3">
      <c r="A35" t="s">
        <v>29</v>
      </c>
      <c r="B35" s="23">
        <v>528.26289999999995</v>
      </c>
    </row>
    <row r="36" spans="1:2" x14ac:dyDescent="0.3">
      <c r="A36" s="2" t="s">
        <v>30</v>
      </c>
      <c r="B36" s="38">
        <v>2644.3224799999998</v>
      </c>
    </row>
    <row r="37" spans="1:2" x14ac:dyDescent="0.3">
      <c r="A37" s="2"/>
    </row>
    <row r="38" spans="1:2" x14ac:dyDescent="0.3">
      <c r="A38" s="2" t="s">
        <v>31</v>
      </c>
      <c r="B38" s="43"/>
    </row>
    <row r="40" spans="1:2" x14ac:dyDescent="0.3">
      <c r="A40" s="2" t="s">
        <v>32</v>
      </c>
      <c r="B40" s="38">
        <v>27147.822879999996</v>
      </c>
    </row>
    <row r="41" spans="1:2" x14ac:dyDescent="0.3">
      <c r="A41" s="2"/>
      <c r="B41" s="24"/>
    </row>
    <row r="42" spans="1:2" x14ac:dyDescent="0.3">
      <c r="A42" s="2" t="s">
        <v>33</v>
      </c>
      <c r="B42" s="43">
        <v>110.16615000000002</v>
      </c>
    </row>
    <row r="43" spans="1:2" x14ac:dyDescent="0.3">
      <c r="A43" s="2"/>
      <c r="B43" s="24"/>
    </row>
    <row r="44" spans="1:2" x14ac:dyDescent="0.3">
      <c r="A44" s="2" t="s">
        <v>34</v>
      </c>
      <c r="B44" s="38">
        <v>27257.989029999997</v>
      </c>
    </row>
    <row r="46" spans="1:2" x14ac:dyDescent="0.3">
      <c r="A46" s="3" t="s">
        <v>12</v>
      </c>
      <c r="B46" s="25" t="s">
        <v>2</v>
      </c>
    </row>
    <row r="47" spans="1:2" x14ac:dyDescent="0.3">
      <c r="A47" s="4" t="s">
        <v>35</v>
      </c>
      <c r="B47" s="26" t="s">
        <v>3</v>
      </c>
    </row>
    <row r="48" spans="1:2" x14ac:dyDescent="0.3">
      <c r="A48" s="4"/>
      <c r="B48" s="27"/>
    </row>
    <row r="49" spans="1:2" x14ac:dyDescent="0.3">
      <c r="A49" s="4" t="s">
        <v>63</v>
      </c>
      <c r="B49" s="27">
        <v>10.9215</v>
      </c>
    </row>
    <row r="50" spans="1:2" x14ac:dyDescent="0.3">
      <c r="A50" s="4" t="s">
        <v>64</v>
      </c>
      <c r="B50" s="27">
        <v>4.8570699999999993</v>
      </c>
    </row>
    <row r="51" spans="1:2" x14ac:dyDescent="0.3">
      <c r="A51" s="4" t="s">
        <v>65</v>
      </c>
      <c r="B51" s="27">
        <v>38.564980000000013</v>
      </c>
    </row>
    <row r="52" spans="1:2" x14ac:dyDescent="0.3">
      <c r="A52" s="4" t="s">
        <v>66</v>
      </c>
      <c r="B52" s="27">
        <v>30.810010000000002</v>
      </c>
    </row>
    <row r="53" spans="1:2" x14ac:dyDescent="0.3">
      <c r="A53" s="4" t="s">
        <v>67</v>
      </c>
      <c r="B53" s="27">
        <v>15.394260000000001</v>
      </c>
    </row>
    <row r="54" spans="1:2" x14ac:dyDescent="0.3">
      <c r="A54" s="4" t="s">
        <v>68</v>
      </c>
      <c r="B54" s="27">
        <v>8.5774200000000018</v>
      </c>
    </row>
    <row r="55" spans="1:2" x14ac:dyDescent="0.3">
      <c r="A55" s="4" t="s">
        <v>69</v>
      </c>
      <c r="B55" s="27">
        <v>2.05776</v>
      </c>
    </row>
    <row r="56" spans="1:2" x14ac:dyDescent="0.3">
      <c r="A56" s="4" t="s">
        <v>70</v>
      </c>
      <c r="B56" s="27">
        <v>3.11999</v>
      </c>
    </row>
    <row r="57" spans="1:2" x14ac:dyDescent="0.3">
      <c r="A57" s="4" t="s">
        <v>71</v>
      </c>
      <c r="B57" s="27">
        <v>2.4420000000000002</v>
      </c>
    </row>
    <row r="58" spans="1:2" x14ac:dyDescent="0.3">
      <c r="A58" s="4" t="s">
        <v>72</v>
      </c>
      <c r="B58" s="27">
        <v>752.71875999999997</v>
      </c>
    </row>
    <row r="59" spans="1:2" x14ac:dyDescent="0.3">
      <c r="A59" s="4" t="s">
        <v>73</v>
      </c>
      <c r="B59" s="27">
        <v>178.93861999999996</v>
      </c>
    </row>
    <row r="60" spans="1:2" x14ac:dyDescent="0.3">
      <c r="A60" s="4" t="s">
        <v>74</v>
      </c>
      <c r="B60" s="27">
        <v>146.54250000000002</v>
      </c>
    </row>
    <row r="61" spans="1:2" x14ac:dyDescent="0.3">
      <c r="A61" s="4" t="s">
        <v>75</v>
      </c>
      <c r="B61" s="27">
        <v>101.98314000000001</v>
      </c>
    </row>
    <row r="62" spans="1:2" x14ac:dyDescent="0.3">
      <c r="A62" s="4" t="s">
        <v>76</v>
      </c>
      <c r="B62" s="27">
        <v>90</v>
      </c>
    </row>
    <row r="63" spans="1:2" x14ac:dyDescent="0.3">
      <c r="A63" s="4" t="s">
        <v>77</v>
      </c>
      <c r="B63" s="27">
        <v>236.71400999999969</v>
      </c>
    </row>
    <row r="64" spans="1:2" x14ac:dyDescent="0.3">
      <c r="A64" s="4"/>
      <c r="B64" s="27"/>
    </row>
    <row r="65" spans="1:2" x14ac:dyDescent="0.3">
      <c r="A65" s="4"/>
      <c r="B65" s="27"/>
    </row>
    <row r="66" spans="1:2" x14ac:dyDescent="0.3">
      <c r="A66" s="4"/>
      <c r="B66" s="27"/>
    </row>
    <row r="67" spans="1:2" x14ac:dyDescent="0.3">
      <c r="A67" s="4"/>
      <c r="B67" s="27"/>
    </row>
    <row r="68" spans="1:2" x14ac:dyDescent="0.3">
      <c r="A68" s="3" t="s">
        <v>45</v>
      </c>
      <c r="B68" s="44">
        <v>1623.6420199999998</v>
      </c>
    </row>
    <row r="70" spans="1:2" x14ac:dyDescent="0.3">
      <c r="A70" s="2" t="s">
        <v>46</v>
      </c>
      <c r="B70" s="2">
        <f>+B15-B68</f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3B053-5B04-45DB-92E4-24F67D8D44CA}">
  <sheetPr>
    <tabColor theme="9" tint="0.79998168889431442"/>
  </sheetPr>
  <dimension ref="A1:B70"/>
  <sheetViews>
    <sheetView workbookViewId="0">
      <pane ySplit="3" topLeftCell="A4" activePane="bottomLeft" state="frozen"/>
      <selection activeCell="B70" sqref="B70"/>
      <selection pane="bottomLeft" activeCell="B39" sqref="B39"/>
    </sheetView>
  </sheetViews>
  <sheetFormatPr defaultColWidth="8.6640625" defaultRowHeight="14.4" x14ac:dyDescent="0.3"/>
  <cols>
    <col min="1" max="1" width="63.88671875" style="7" customWidth="1"/>
    <col min="2" max="2" width="19.109375" style="19" customWidth="1"/>
    <col min="3" max="16384" width="8.6640625" style="7"/>
  </cols>
  <sheetData>
    <row r="1" spans="1:2" x14ac:dyDescent="0.3">
      <c r="A1" s="5" t="s">
        <v>0</v>
      </c>
      <c r="B1" s="6" t="s">
        <v>78</v>
      </c>
    </row>
    <row r="2" spans="1:2" x14ac:dyDescent="0.3">
      <c r="A2" s="5" t="s">
        <v>79</v>
      </c>
      <c r="B2" s="37" t="s">
        <v>2</v>
      </c>
    </row>
    <row r="3" spans="1:2" x14ac:dyDescent="0.3">
      <c r="B3" s="8" t="s">
        <v>3</v>
      </c>
    </row>
    <row r="4" spans="1:2" x14ac:dyDescent="0.3">
      <c r="B4" s="8"/>
    </row>
    <row r="5" spans="1:2" x14ac:dyDescent="0.3">
      <c r="A5" s="7" t="s">
        <v>4</v>
      </c>
      <c r="B5" s="9">
        <v>71580.468399999998</v>
      </c>
    </row>
    <row r="6" spans="1:2" x14ac:dyDescent="0.3">
      <c r="A6" s="7" t="s">
        <v>5</v>
      </c>
      <c r="B6" s="9">
        <v>0</v>
      </c>
    </row>
    <row r="7" spans="1:2" x14ac:dyDescent="0.3">
      <c r="A7" s="7" t="s">
        <v>6</v>
      </c>
      <c r="B7" s="9">
        <v>1067.68622</v>
      </c>
    </row>
    <row r="8" spans="1:2" x14ac:dyDescent="0.3">
      <c r="A8" s="7" t="s">
        <v>7</v>
      </c>
      <c r="B8" s="9">
        <v>633.91612999999995</v>
      </c>
    </row>
    <row r="9" spans="1:2" x14ac:dyDescent="0.3">
      <c r="A9" s="7" t="s">
        <v>8</v>
      </c>
      <c r="B9" s="9">
        <v>1363.6454400000007</v>
      </c>
    </row>
    <row r="10" spans="1:2" x14ac:dyDescent="0.3">
      <c r="A10" s="11" t="s">
        <v>9</v>
      </c>
      <c r="B10" s="47">
        <v>74645.716190000006</v>
      </c>
    </row>
    <row r="11" spans="1:2" x14ac:dyDescent="0.3">
      <c r="B11" s="10"/>
    </row>
    <row r="12" spans="1:2" x14ac:dyDescent="0.3">
      <c r="A12" s="7" t="s">
        <v>10</v>
      </c>
      <c r="B12" s="9">
        <v>12620.148747999996</v>
      </c>
    </row>
    <row r="13" spans="1:2" x14ac:dyDescent="0.3">
      <c r="B13" s="10"/>
    </row>
    <row r="14" spans="1:2" x14ac:dyDescent="0.3">
      <c r="A14" s="7" t="s">
        <v>11</v>
      </c>
      <c r="B14" s="9">
        <v>2101.3602900000001</v>
      </c>
    </row>
    <row r="15" spans="1:2" x14ac:dyDescent="0.3">
      <c r="A15" s="7" t="s">
        <v>12</v>
      </c>
      <c r="B15" s="9">
        <v>5774.4277899999988</v>
      </c>
    </row>
    <row r="16" spans="1:2" x14ac:dyDescent="0.3">
      <c r="A16" s="11" t="s">
        <v>13</v>
      </c>
      <c r="B16" s="47">
        <v>7875.7880799999984</v>
      </c>
    </row>
    <row r="17" spans="1:2" x14ac:dyDescent="0.3">
      <c r="B17" s="10"/>
    </row>
    <row r="18" spans="1:2" x14ac:dyDescent="0.3">
      <c r="A18" s="7" t="s">
        <v>14</v>
      </c>
      <c r="B18" s="9">
        <v>11604.840110000001</v>
      </c>
    </row>
    <row r="19" spans="1:2" x14ac:dyDescent="0.3">
      <c r="A19" s="7" t="s">
        <v>15</v>
      </c>
      <c r="B19" s="9">
        <v>1564.6813900000002</v>
      </c>
    </row>
    <row r="20" spans="1:2" x14ac:dyDescent="0.3">
      <c r="A20" s="7" t="s">
        <v>16</v>
      </c>
      <c r="B20" s="9">
        <v>2147.6450800000002</v>
      </c>
    </row>
    <row r="21" spans="1:2" x14ac:dyDescent="0.3">
      <c r="A21" s="11" t="s">
        <v>17</v>
      </c>
      <c r="B21" s="47">
        <v>15317.166580000001</v>
      </c>
    </row>
    <row r="22" spans="1:2" x14ac:dyDescent="0.3">
      <c r="A22" s="11" t="s">
        <v>18</v>
      </c>
      <c r="B22" s="47">
        <v>110458.819598</v>
      </c>
    </row>
    <row r="23" spans="1:2" x14ac:dyDescent="0.3">
      <c r="B23" s="10"/>
    </row>
    <row r="24" spans="1:2" x14ac:dyDescent="0.3">
      <c r="A24" s="7" t="s">
        <v>19</v>
      </c>
      <c r="B24" s="9">
        <v>4741.9309299999995</v>
      </c>
    </row>
    <row r="25" spans="1:2" x14ac:dyDescent="0.3">
      <c r="A25" s="7" t="s">
        <v>20</v>
      </c>
      <c r="B25" s="9">
        <v>0</v>
      </c>
    </row>
    <row r="26" spans="1:2" x14ac:dyDescent="0.3">
      <c r="A26" s="7" t="s">
        <v>21</v>
      </c>
      <c r="B26" s="9">
        <v>294.99982</v>
      </c>
    </row>
    <row r="27" spans="1:2" x14ac:dyDescent="0.3">
      <c r="A27" s="7" t="s">
        <v>22</v>
      </c>
      <c r="B27" s="9">
        <v>2455.6620499999999</v>
      </c>
    </row>
    <row r="28" spans="1:2" x14ac:dyDescent="0.3">
      <c r="A28" s="11" t="s">
        <v>23</v>
      </c>
      <c r="B28" s="47">
        <v>7492.5927999999994</v>
      </c>
    </row>
    <row r="29" spans="1:2" x14ac:dyDescent="0.3">
      <c r="B29" s="10"/>
    </row>
    <row r="30" spans="1:2" x14ac:dyDescent="0.3">
      <c r="A30" s="7" t="s">
        <v>24</v>
      </c>
      <c r="B30" s="9">
        <v>522.7368100000001</v>
      </c>
    </row>
    <row r="31" spans="1:2" x14ac:dyDescent="0.3">
      <c r="A31" s="7" t="s">
        <v>25</v>
      </c>
      <c r="B31" s="9">
        <v>5297.8376100000005</v>
      </c>
    </row>
    <row r="32" spans="1:2" x14ac:dyDescent="0.3">
      <c r="A32" s="7" t="s">
        <v>26</v>
      </c>
      <c r="B32" s="9">
        <v>1024.3806</v>
      </c>
    </row>
    <row r="33" spans="1:2" x14ac:dyDescent="0.3">
      <c r="A33" s="7" t="s">
        <v>27</v>
      </c>
      <c r="B33" s="9">
        <v>872.99</v>
      </c>
    </row>
    <row r="34" spans="1:2" x14ac:dyDescent="0.3">
      <c r="A34" s="7" t="s">
        <v>28</v>
      </c>
      <c r="B34" s="9">
        <v>2060.79448</v>
      </c>
    </row>
    <row r="35" spans="1:2" x14ac:dyDescent="0.3">
      <c r="A35" s="7" t="s">
        <v>29</v>
      </c>
      <c r="B35" s="9"/>
    </row>
    <row r="36" spans="1:2" x14ac:dyDescent="0.3">
      <c r="A36" s="11" t="s">
        <v>30</v>
      </c>
      <c r="B36" s="47">
        <v>9778.7395000000015</v>
      </c>
    </row>
    <row r="37" spans="1:2" x14ac:dyDescent="0.3">
      <c r="A37" s="11"/>
      <c r="B37" s="10"/>
    </row>
    <row r="38" spans="1:2" x14ac:dyDescent="0.3">
      <c r="A38" s="11" t="s">
        <v>31</v>
      </c>
      <c r="B38" s="48">
        <v>0</v>
      </c>
    </row>
    <row r="39" spans="1:2" x14ac:dyDescent="0.3">
      <c r="B39" s="10"/>
    </row>
    <row r="40" spans="1:2" x14ac:dyDescent="0.3">
      <c r="A40" s="11" t="s">
        <v>32</v>
      </c>
      <c r="B40" s="47">
        <v>127730.151898</v>
      </c>
    </row>
    <row r="41" spans="1:2" x14ac:dyDescent="0.3">
      <c r="A41" s="11"/>
      <c r="B41" s="12"/>
    </row>
    <row r="42" spans="1:2" x14ac:dyDescent="0.3">
      <c r="A42" s="11" t="s">
        <v>33</v>
      </c>
      <c r="B42" s="48">
        <v>1064.05051</v>
      </c>
    </row>
    <row r="43" spans="1:2" x14ac:dyDescent="0.3">
      <c r="A43" s="11"/>
      <c r="B43" s="12"/>
    </row>
    <row r="44" spans="1:2" x14ac:dyDescent="0.3">
      <c r="A44" s="11" t="s">
        <v>34</v>
      </c>
      <c r="B44" s="47">
        <v>128794.202408</v>
      </c>
    </row>
    <row r="45" spans="1:2" x14ac:dyDescent="0.3">
      <c r="B45" s="10"/>
    </row>
    <row r="46" spans="1:2" x14ac:dyDescent="0.3">
      <c r="A46" s="13" t="s">
        <v>12</v>
      </c>
      <c r="B46" s="14" t="s">
        <v>2</v>
      </c>
    </row>
    <row r="47" spans="1:2" x14ac:dyDescent="0.3">
      <c r="A47" s="15" t="s">
        <v>35</v>
      </c>
      <c r="B47" s="16" t="s">
        <v>3</v>
      </c>
    </row>
    <row r="48" spans="1:2" x14ac:dyDescent="0.3">
      <c r="A48" s="15"/>
      <c r="B48" s="17"/>
    </row>
    <row r="49" spans="1:2" x14ac:dyDescent="0.3">
      <c r="A49" s="15" t="s">
        <v>80</v>
      </c>
      <c r="B49" s="18">
        <f>'[1]21-22 month 12 detail'!S47/1000</f>
        <v>5209.8953499999998</v>
      </c>
    </row>
    <row r="50" spans="1:2" x14ac:dyDescent="0.3">
      <c r="A50" s="15" t="s">
        <v>81</v>
      </c>
      <c r="B50" s="18">
        <f>'[1]21-22 month 12 detail'!S48/1000</f>
        <v>173.42826999999997</v>
      </c>
    </row>
    <row r="51" spans="1:2" x14ac:dyDescent="0.3">
      <c r="A51" s="15" t="s">
        <v>82</v>
      </c>
      <c r="B51" s="18">
        <f>'[1]21-22 month 12 detail'!S49/1000</f>
        <v>357.40018000000003</v>
      </c>
    </row>
    <row r="52" spans="1:2" x14ac:dyDescent="0.3">
      <c r="A52" s="15" t="s">
        <v>83</v>
      </c>
      <c r="B52" s="18">
        <f>'[1]21-22 month 12 detail'!S50/1000</f>
        <v>33.703989999999997</v>
      </c>
    </row>
    <row r="53" spans="1:2" x14ac:dyDescent="0.3">
      <c r="A53" s="15"/>
      <c r="B53" s="18"/>
    </row>
    <row r="54" spans="1:2" x14ac:dyDescent="0.3">
      <c r="A54" s="15"/>
      <c r="B54" s="18"/>
    </row>
    <row r="55" spans="1:2" x14ac:dyDescent="0.3">
      <c r="A55" s="15"/>
      <c r="B55" s="18"/>
    </row>
    <row r="56" spans="1:2" x14ac:dyDescent="0.3">
      <c r="A56" s="15"/>
      <c r="B56" s="18"/>
    </row>
    <row r="57" spans="1:2" x14ac:dyDescent="0.3">
      <c r="A57" s="15"/>
      <c r="B57" s="18"/>
    </row>
    <row r="58" spans="1:2" x14ac:dyDescent="0.3">
      <c r="A58" s="15"/>
      <c r="B58" s="18"/>
    </row>
    <row r="59" spans="1:2" x14ac:dyDescent="0.3">
      <c r="A59" s="15"/>
      <c r="B59" s="18"/>
    </row>
    <row r="60" spans="1:2" x14ac:dyDescent="0.3">
      <c r="A60" s="15"/>
      <c r="B60" s="18"/>
    </row>
    <row r="61" spans="1:2" x14ac:dyDescent="0.3">
      <c r="A61" s="15"/>
      <c r="B61" s="18"/>
    </row>
    <row r="62" spans="1:2" x14ac:dyDescent="0.3">
      <c r="A62" s="15"/>
      <c r="B62" s="18"/>
    </row>
    <row r="63" spans="1:2" x14ac:dyDescent="0.3">
      <c r="A63" s="15"/>
      <c r="B63" s="18"/>
    </row>
    <row r="64" spans="1:2" x14ac:dyDescent="0.3">
      <c r="A64" s="15"/>
      <c r="B64" s="18"/>
    </row>
    <row r="65" spans="1:2" x14ac:dyDescent="0.3">
      <c r="A65" s="15"/>
      <c r="B65" s="18"/>
    </row>
    <row r="66" spans="1:2" x14ac:dyDescent="0.3">
      <c r="A66" s="15"/>
      <c r="B66" s="18"/>
    </row>
    <row r="67" spans="1:2" x14ac:dyDescent="0.3">
      <c r="A67" s="15"/>
      <c r="B67" s="18"/>
    </row>
    <row r="68" spans="1:2" x14ac:dyDescent="0.3">
      <c r="A68" s="13" t="s">
        <v>45</v>
      </c>
      <c r="B68" s="49">
        <f>SUM(B48:B67)</f>
        <v>5774.4277899999997</v>
      </c>
    </row>
    <row r="69" spans="1:2" x14ac:dyDescent="0.3">
      <c r="B69" s="10"/>
    </row>
    <row r="70" spans="1:2" x14ac:dyDescent="0.3">
      <c r="A70" s="11" t="s">
        <v>46</v>
      </c>
      <c r="B70" s="2">
        <f>+B15-B68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9F9E-2EA2-41BC-B932-6300E98F33CF}">
  <sheetPr>
    <tabColor theme="9" tint="0.79998168889431442"/>
  </sheetPr>
  <dimension ref="A1:B70"/>
  <sheetViews>
    <sheetView workbookViewId="0">
      <selection activeCell="F37" sqref="F37"/>
    </sheetView>
  </sheetViews>
  <sheetFormatPr defaultRowHeight="14.4" x14ac:dyDescent="0.3"/>
  <cols>
    <col min="1" max="1" width="63.88671875" customWidth="1"/>
    <col min="2" max="2" width="19.109375" customWidth="1"/>
  </cols>
  <sheetData>
    <row r="1" spans="1:2" x14ac:dyDescent="0.3">
      <c r="A1" s="1" t="s">
        <v>0</v>
      </c>
    </row>
    <row r="2" spans="1:2" x14ac:dyDescent="0.3">
      <c r="A2" s="1" t="s">
        <v>84</v>
      </c>
      <c r="B2" s="42" t="s">
        <v>2</v>
      </c>
    </row>
    <row r="3" spans="1:2" x14ac:dyDescent="0.3">
      <c r="B3" s="40" t="s">
        <v>3</v>
      </c>
    </row>
    <row r="4" spans="1:2" x14ac:dyDescent="0.3">
      <c r="B4" s="40"/>
    </row>
    <row r="5" spans="1:2" x14ac:dyDescent="0.3">
      <c r="A5" t="s">
        <v>4</v>
      </c>
      <c r="B5" s="41">
        <v>32894.152280000002</v>
      </c>
    </row>
    <row r="6" spans="1:2" x14ac:dyDescent="0.3">
      <c r="A6" t="s">
        <v>5</v>
      </c>
      <c r="B6" s="41"/>
    </row>
    <row r="7" spans="1:2" x14ac:dyDescent="0.3">
      <c r="A7" t="s">
        <v>6</v>
      </c>
      <c r="B7" s="41">
        <v>25779.33424</v>
      </c>
    </row>
    <row r="8" spans="1:2" x14ac:dyDescent="0.3">
      <c r="A8" t="s">
        <v>7</v>
      </c>
      <c r="B8" s="41">
        <v>372.08345000000003</v>
      </c>
    </row>
    <row r="9" spans="1:2" x14ac:dyDescent="0.3">
      <c r="A9" t="s">
        <v>8</v>
      </c>
      <c r="B9" s="41">
        <v>1127.7527700000001</v>
      </c>
    </row>
    <row r="10" spans="1:2" x14ac:dyDescent="0.3">
      <c r="A10" s="2" t="s">
        <v>9</v>
      </c>
      <c r="B10" s="45">
        <v>60173.322740000003</v>
      </c>
    </row>
    <row r="11" spans="1:2" x14ac:dyDescent="0.3">
      <c r="B11" s="28"/>
    </row>
    <row r="12" spans="1:2" x14ac:dyDescent="0.3">
      <c r="A12" t="s">
        <v>10</v>
      </c>
      <c r="B12" s="41">
        <v>9211.9892799999998</v>
      </c>
    </row>
    <row r="13" spans="1:2" x14ac:dyDescent="0.3">
      <c r="B13" s="28"/>
    </row>
    <row r="14" spans="1:2" x14ac:dyDescent="0.3">
      <c r="A14" t="s">
        <v>11</v>
      </c>
      <c r="B14" s="41">
        <v>1200.6385700000001</v>
      </c>
    </row>
    <row r="15" spans="1:2" x14ac:dyDescent="0.3">
      <c r="A15" t="s">
        <v>12</v>
      </c>
      <c r="B15" s="41">
        <v>7916.2961036385805</v>
      </c>
    </row>
    <row r="16" spans="1:2" x14ac:dyDescent="0.3">
      <c r="A16" s="2" t="s">
        <v>13</v>
      </c>
      <c r="B16" s="45">
        <v>9116.9346736385814</v>
      </c>
    </row>
    <row r="17" spans="1:2" x14ac:dyDescent="0.3">
      <c r="B17" s="28"/>
    </row>
    <row r="18" spans="1:2" x14ac:dyDescent="0.3">
      <c r="A18" t="s">
        <v>14</v>
      </c>
      <c r="B18" s="41">
        <v>9146.7016000000003</v>
      </c>
    </row>
    <row r="19" spans="1:2" x14ac:dyDescent="0.3">
      <c r="A19" t="s">
        <v>15</v>
      </c>
      <c r="B19" s="41">
        <v>1317.3813399999999</v>
      </c>
    </row>
    <row r="20" spans="1:2" x14ac:dyDescent="0.3">
      <c r="A20" t="s">
        <v>16</v>
      </c>
      <c r="B20" s="41">
        <v>1838.2419547222221</v>
      </c>
    </row>
    <row r="21" spans="1:2" x14ac:dyDescent="0.3">
      <c r="A21" s="2" t="s">
        <v>17</v>
      </c>
      <c r="B21" s="45">
        <v>12302.324894722222</v>
      </c>
    </row>
    <row r="22" spans="1:2" x14ac:dyDescent="0.3">
      <c r="A22" s="2" t="s">
        <v>18</v>
      </c>
      <c r="B22" s="45">
        <v>90804.571588360806</v>
      </c>
    </row>
    <row r="23" spans="1:2" x14ac:dyDescent="0.3">
      <c r="B23" s="28"/>
    </row>
    <row r="24" spans="1:2" x14ac:dyDescent="0.3">
      <c r="A24" t="s">
        <v>19</v>
      </c>
      <c r="B24" s="41">
        <v>3413.01</v>
      </c>
    </row>
    <row r="25" spans="1:2" x14ac:dyDescent="0.3">
      <c r="A25" t="s">
        <v>20</v>
      </c>
      <c r="B25" s="41">
        <v>0</v>
      </c>
    </row>
    <row r="26" spans="1:2" x14ac:dyDescent="0.3">
      <c r="A26" t="s">
        <v>21</v>
      </c>
      <c r="B26" s="41">
        <v>371.68914000000007</v>
      </c>
    </row>
    <row r="27" spans="1:2" x14ac:dyDescent="0.3">
      <c r="A27" t="s">
        <v>22</v>
      </c>
      <c r="B27" s="41">
        <v>8384.2359728571446</v>
      </c>
    </row>
    <row r="28" spans="1:2" x14ac:dyDescent="0.3">
      <c r="A28" s="2" t="s">
        <v>23</v>
      </c>
      <c r="B28" s="45">
        <v>12168.935112857145</v>
      </c>
    </row>
    <row r="29" spans="1:2" x14ac:dyDescent="0.3">
      <c r="B29" s="28"/>
    </row>
    <row r="30" spans="1:2" x14ac:dyDescent="0.3">
      <c r="A30" t="s">
        <v>24</v>
      </c>
      <c r="B30" s="41">
        <v>811.69457999999997</v>
      </c>
    </row>
    <row r="31" spans="1:2" x14ac:dyDescent="0.3">
      <c r="A31" t="s">
        <v>25</v>
      </c>
      <c r="B31" s="41">
        <v>5101.4719599999999</v>
      </c>
    </row>
    <row r="32" spans="1:2" x14ac:dyDescent="0.3">
      <c r="A32" t="s">
        <v>26</v>
      </c>
      <c r="B32" s="41">
        <v>802.39610000000005</v>
      </c>
    </row>
    <row r="33" spans="1:2" x14ac:dyDescent="0.3">
      <c r="A33" t="s">
        <v>27</v>
      </c>
      <c r="B33" s="41">
        <v>611.4</v>
      </c>
    </row>
    <row r="34" spans="1:2" x14ac:dyDescent="0.3">
      <c r="A34" t="s">
        <v>28</v>
      </c>
      <c r="B34" s="41">
        <v>1518.7711099999999</v>
      </c>
    </row>
    <row r="35" spans="1:2" x14ac:dyDescent="0.3">
      <c r="A35" t="s">
        <v>29</v>
      </c>
      <c r="B35" s="41">
        <v>958.81763000000001</v>
      </c>
    </row>
    <row r="36" spans="1:2" x14ac:dyDescent="0.3">
      <c r="A36" s="2" t="s">
        <v>30</v>
      </c>
      <c r="B36" s="45">
        <v>9804.551379999999</v>
      </c>
    </row>
    <row r="37" spans="1:2" x14ac:dyDescent="0.3">
      <c r="A37" s="2"/>
      <c r="B37" s="28"/>
    </row>
    <row r="38" spans="1:2" x14ac:dyDescent="0.3">
      <c r="A38" t="s">
        <v>31</v>
      </c>
      <c r="B38" s="46"/>
    </row>
    <row r="39" spans="1:2" x14ac:dyDescent="0.3">
      <c r="B39" s="28"/>
    </row>
    <row r="40" spans="1:2" x14ac:dyDescent="0.3">
      <c r="A40" s="2" t="s">
        <v>32</v>
      </c>
      <c r="B40" s="45">
        <v>112778.05808121795</v>
      </c>
    </row>
    <row r="41" spans="1:2" x14ac:dyDescent="0.3">
      <c r="A41" s="2"/>
      <c r="B41" s="29"/>
    </row>
    <row r="42" spans="1:2" x14ac:dyDescent="0.3">
      <c r="A42" s="2" t="s">
        <v>33</v>
      </c>
      <c r="B42" s="46">
        <v>1445.1550500000001</v>
      </c>
    </row>
    <row r="43" spans="1:2" x14ac:dyDescent="0.3">
      <c r="A43" s="2"/>
      <c r="B43" s="29"/>
    </row>
    <row r="44" spans="1:2" x14ac:dyDescent="0.3">
      <c r="A44" s="2" t="s">
        <v>34</v>
      </c>
      <c r="B44" s="45">
        <v>114223.21313121796</v>
      </c>
    </row>
    <row r="45" spans="1:2" x14ac:dyDescent="0.3">
      <c r="B45" s="28"/>
    </row>
    <row r="46" spans="1:2" x14ac:dyDescent="0.3">
      <c r="A46" s="3" t="s">
        <v>12</v>
      </c>
      <c r="B46" s="31" t="s">
        <v>2</v>
      </c>
    </row>
    <row r="47" spans="1:2" x14ac:dyDescent="0.3">
      <c r="A47" s="32" t="s">
        <v>85</v>
      </c>
      <c r="B47" s="33" t="s">
        <v>3</v>
      </c>
    </row>
    <row r="48" spans="1:2" x14ac:dyDescent="0.3">
      <c r="A48" s="4"/>
      <c r="B48" s="34"/>
    </row>
    <row r="49" spans="1:2" x14ac:dyDescent="0.3">
      <c r="A49" s="35" t="s">
        <v>86</v>
      </c>
      <c r="B49" s="34">
        <v>7916.2961036385805</v>
      </c>
    </row>
    <row r="50" spans="1:2" x14ac:dyDescent="0.3">
      <c r="A50" s="4" t="s">
        <v>87</v>
      </c>
      <c r="B50" s="34"/>
    </row>
    <row r="51" spans="1:2" x14ac:dyDescent="0.3">
      <c r="A51" s="4" t="s">
        <v>88</v>
      </c>
      <c r="B51" s="34"/>
    </row>
    <row r="52" spans="1:2" x14ac:dyDescent="0.3">
      <c r="A52" s="4" t="s">
        <v>89</v>
      </c>
      <c r="B52" s="34"/>
    </row>
    <row r="53" spans="1:2" x14ac:dyDescent="0.3">
      <c r="A53" s="4"/>
      <c r="B53" s="30"/>
    </row>
    <row r="54" spans="1:2" x14ac:dyDescent="0.3">
      <c r="A54" s="4"/>
      <c r="B54" s="39"/>
    </row>
    <row r="55" spans="1:2" x14ac:dyDescent="0.3">
      <c r="A55" s="4"/>
      <c r="B55" s="30"/>
    </row>
    <row r="56" spans="1:2" x14ac:dyDescent="0.3">
      <c r="A56" s="4"/>
      <c r="B56" s="32"/>
    </row>
    <row r="57" spans="1:2" x14ac:dyDescent="0.3">
      <c r="A57" s="4"/>
      <c r="B57" s="32"/>
    </row>
    <row r="58" spans="1:2" x14ac:dyDescent="0.3">
      <c r="A58" s="32"/>
      <c r="B58" s="32"/>
    </row>
    <row r="59" spans="1:2" x14ac:dyDescent="0.3">
      <c r="A59" s="32"/>
      <c r="B59" s="32"/>
    </row>
    <row r="60" spans="1:2" x14ac:dyDescent="0.3">
      <c r="A60" s="32"/>
      <c r="B60" s="32"/>
    </row>
    <row r="61" spans="1:2" x14ac:dyDescent="0.3">
      <c r="A61" s="32"/>
      <c r="B61" s="32"/>
    </row>
    <row r="62" spans="1:2" x14ac:dyDescent="0.3">
      <c r="A62" s="32"/>
      <c r="B62" s="32"/>
    </row>
    <row r="63" spans="1:2" x14ac:dyDescent="0.3">
      <c r="A63" s="32"/>
      <c r="B63" s="32"/>
    </row>
    <row r="64" spans="1:2" x14ac:dyDescent="0.3">
      <c r="A64" s="32"/>
      <c r="B64" s="32"/>
    </row>
    <row r="65" spans="1:2" x14ac:dyDescent="0.3">
      <c r="A65" s="32"/>
      <c r="B65" s="32"/>
    </row>
    <row r="66" spans="1:2" x14ac:dyDescent="0.3">
      <c r="A66" s="32"/>
      <c r="B66" s="32"/>
    </row>
    <row r="67" spans="1:2" x14ac:dyDescent="0.3">
      <c r="A67" s="32"/>
      <c r="B67" s="32"/>
    </row>
    <row r="68" spans="1:2" x14ac:dyDescent="0.3">
      <c r="A68" s="3" t="s">
        <v>45</v>
      </c>
      <c r="B68" s="44">
        <v>7916.2961036385805</v>
      </c>
    </row>
    <row r="70" spans="1:2" x14ac:dyDescent="0.3">
      <c r="A70" s="2" t="s">
        <v>46</v>
      </c>
      <c r="B70" s="2">
        <f>+B15-B68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85F8-A424-450B-B0EE-DCCF57858F3B}">
  <sheetPr>
    <tabColor theme="9" tint="0.79998168889431442"/>
  </sheetPr>
  <dimension ref="A1:B70"/>
  <sheetViews>
    <sheetView topLeftCell="A34" workbookViewId="0">
      <selection activeCell="D70" sqref="D70"/>
    </sheetView>
  </sheetViews>
  <sheetFormatPr defaultRowHeight="14.4" x14ac:dyDescent="0.3"/>
  <cols>
    <col min="1" max="1" width="63.88671875" customWidth="1"/>
    <col min="2" max="2" width="19.109375" style="20" customWidth="1"/>
  </cols>
  <sheetData>
    <row r="1" spans="1:2" x14ac:dyDescent="0.3">
      <c r="A1" s="1" t="s">
        <v>0</v>
      </c>
    </row>
    <row r="2" spans="1:2" x14ac:dyDescent="0.3">
      <c r="A2" s="1" t="s">
        <v>90</v>
      </c>
      <c r="B2" s="36" t="s">
        <v>2</v>
      </c>
    </row>
    <row r="3" spans="1:2" x14ac:dyDescent="0.3">
      <c r="B3" s="22" t="s">
        <v>3</v>
      </c>
    </row>
    <row r="4" spans="1:2" x14ac:dyDescent="0.3">
      <c r="B4" s="22"/>
    </row>
    <row r="5" spans="1:2" x14ac:dyDescent="0.3">
      <c r="A5" t="s">
        <v>4</v>
      </c>
      <c r="B5" s="23">
        <v>39250.805639999999</v>
      </c>
    </row>
    <row r="6" spans="1:2" x14ac:dyDescent="0.3">
      <c r="A6" t="s">
        <v>5</v>
      </c>
      <c r="B6" s="23"/>
    </row>
    <row r="7" spans="1:2" x14ac:dyDescent="0.3">
      <c r="A7" t="s">
        <v>6</v>
      </c>
      <c r="B7" s="23">
        <v>11411.004150000001</v>
      </c>
    </row>
    <row r="8" spans="1:2" x14ac:dyDescent="0.3">
      <c r="A8" t="s">
        <v>7</v>
      </c>
      <c r="B8" s="23">
        <v>1647.8007700000001</v>
      </c>
    </row>
    <row r="9" spans="1:2" x14ac:dyDescent="0.3">
      <c r="A9" t="s">
        <v>8</v>
      </c>
      <c r="B9" s="23">
        <v>987.98581000000013</v>
      </c>
    </row>
    <row r="10" spans="1:2" x14ac:dyDescent="0.3">
      <c r="A10" s="2" t="s">
        <v>9</v>
      </c>
      <c r="B10" s="38">
        <v>53297.596369999999</v>
      </c>
    </row>
    <row r="12" spans="1:2" x14ac:dyDescent="0.3">
      <c r="A12" t="s">
        <v>10</v>
      </c>
      <c r="B12" s="23">
        <v>7648.8588000000027</v>
      </c>
    </row>
    <row r="14" spans="1:2" x14ac:dyDescent="0.3">
      <c r="A14" t="s">
        <v>11</v>
      </c>
      <c r="B14" s="23">
        <v>2104.5530100000001</v>
      </c>
    </row>
    <row r="15" spans="1:2" x14ac:dyDescent="0.3">
      <c r="A15" t="s">
        <v>12</v>
      </c>
      <c r="B15" s="23">
        <v>5538.3888400000014</v>
      </c>
    </row>
    <row r="16" spans="1:2" x14ac:dyDescent="0.3">
      <c r="A16" s="2" t="s">
        <v>13</v>
      </c>
      <c r="B16" s="38">
        <v>7642.9418500000011</v>
      </c>
    </row>
    <row r="18" spans="1:2" x14ac:dyDescent="0.3">
      <c r="A18" t="s">
        <v>14</v>
      </c>
      <c r="B18" s="23">
        <v>6478.297239999999</v>
      </c>
    </row>
    <row r="19" spans="1:2" x14ac:dyDescent="0.3">
      <c r="A19" t="s">
        <v>15</v>
      </c>
      <c r="B19" s="23">
        <v>1186.3393800000001</v>
      </c>
    </row>
    <row r="20" spans="1:2" x14ac:dyDescent="0.3">
      <c r="A20" t="s">
        <v>16</v>
      </c>
      <c r="B20" s="23">
        <v>1928.3971200000001</v>
      </c>
    </row>
    <row r="21" spans="1:2" x14ac:dyDescent="0.3">
      <c r="A21" s="2" t="s">
        <v>17</v>
      </c>
      <c r="B21" s="38">
        <v>9593.0337399999989</v>
      </c>
    </row>
    <row r="22" spans="1:2" x14ac:dyDescent="0.3">
      <c r="A22" s="2" t="s">
        <v>18</v>
      </c>
      <c r="B22" s="38">
        <v>78182.430760000003</v>
      </c>
    </row>
    <row r="24" spans="1:2" x14ac:dyDescent="0.3">
      <c r="A24" t="s">
        <v>19</v>
      </c>
      <c r="B24" s="23">
        <v>21.611000000000001</v>
      </c>
    </row>
    <row r="25" spans="1:2" x14ac:dyDescent="0.3">
      <c r="A25" t="s">
        <v>20</v>
      </c>
      <c r="B25" s="23">
        <v>0</v>
      </c>
    </row>
    <row r="26" spans="1:2" x14ac:dyDescent="0.3">
      <c r="A26" t="s">
        <v>21</v>
      </c>
      <c r="B26" s="23">
        <v>1032.3285900000001</v>
      </c>
    </row>
    <row r="27" spans="1:2" x14ac:dyDescent="0.3">
      <c r="A27" t="s">
        <v>22</v>
      </c>
      <c r="B27" s="23">
        <v>6222.7235799999999</v>
      </c>
    </row>
    <row r="28" spans="1:2" x14ac:dyDescent="0.3">
      <c r="A28" s="2" t="s">
        <v>23</v>
      </c>
      <c r="B28" s="38">
        <v>7276.6631699999998</v>
      </c>
    </row>
    <row r="30" spans="1:2" x14ac:dyDescent="0.3">
      <c r="A30" t="s">
        <v>24</v>
      </c>
      <c r="B30" s="23">
        <v>401.39631999999995</v>
      </c>
    </row>
    <row r="31" spans="1:2" x14ac:dyDescent="0.3">
      <c r="A31" t="s">
        <v>25</v>
      </c>
      <c r="B31" s="23">
        <v>6736.1786099999981</v>
      </c>
    </row>
    <row r="32" spans="1:2" x14ac:dyDescent="0.3">
      <c r="A32" t="s">
        <v>26</v>
      </c>
      <c r="B32" s="23">
        <v>763.5766000000001</v>
      </c>
    </row>
    <row r="33" spans="1:2" x14ac:dyDescent="0.3">
      <c r="A33" t="s">
        <v>27</v>
      </c>
      <c r="B33" s="23">
        <v>530.64</v>
      </c>
    </row>
    <row r="34" spans="1:2" x14ac:dyDescent="0.3">
      <c r="A34" t="s">
        <v>28</v>
      </c>
      <c r="B34" s="23">
        <v>1467.6185799999998</v>
      </c>
    </row>
    <row r="35" spans="1:2" x14ac:dyDescent="0.3">
      <c r="A35" t="s">
        <v>29</v>
      </c>
      <c r="B35" s="23">
        <v>74.573999999999998</v>
      </c>
    </row>
    <row r="36" spans="1:2" x14ac:dyDescent="0.3">
      <c r="A36" s="2" t="s">
        <v>30</v>
      </c>
      <c r="B36" s="38">
        <v>9973.9841099999994</v>
      </c>
    </row>
    <row r="37" spans="1:2" x14ac:dyDescent="0.3">
      <c r="A37" s="2"/>
    </row>
    <row r="38" spans="1:2" x14ac:dyDescent="0.3">
      <c r="A38" s="2" t="s">
        <v>31</v>
      </c>
      <c r="B38" s="43">
        <v>2407.83169</v>
      </c>
    </row>
    <row r="40" spans="1:2" x14ac:dyDescent="0.3">
      <c r="A40" s="2" t="s">
        <v>32</v>
      </c>
      <c r="B40" s="38">
        <v>97840.909730000014</v>
      </c>
    </row>
    <row r="41" spans="1:2" x14ac:dyDescent="0.3">
      <c r="A41" s="2"/>
      <c r="B41" s="24"/>
    </row>
    <row r="42" spans="1:2" x14ac:dyDescent="0.3">
      <c r="A42" s="2" t="s">
        <v>33</v>
      </c>
      <c r="B42" s="43">
        <v>293.56385000000006</v>
      </c>
    </row>
    <row r="43" spans="1:2" x14ac:dyDescent="0.3">
      <c r="A43" s="2"/>
      <c r="B43" s="24"/>
    </row>
    <row r="44" spans="1:2" x14ac:dyDescent="0.3">
      <c r="A44" s="2" t="s">
        <v>34</v>
      </c>
      <c r="B44" s="38">
        <v>98134.47358000002</v>
      </c>
    </row>
    <row r="46" spans="1:2" x14ac:dyDescent="0.3">
      <c r="A46" s="3" t="s">
        <v>12</v>
      </c>
      <c r="B46" s="25" t="s">
        <v>2</v>
      </c>
    </row>
    <row r="47" spans="1:2" x14ac:dyDescent="0.3">
      <c r="A47" s="4" t="s">
        <v>35</v>
      </c>
      <c r="B47" s="26" t="s">
        <v>3</v>
      </c>
    </row>
    <row r="48" spans="1:2" x14ac:dyDescent="0.3">
      <c r="A48" s="4" t="s">
        <v>91</v>
      </c>
      <c r="B48" s="27">
        <v>2370.652</v>
      </c>
    </row>
    <row r="49" spans="1:2" x14ac:dyDescent="0.3">
      <c r="A49" s="4" t="s">
        <v>92</v>
      </c>
      <c r="B49" s="27">
        <v>681.13458000000003</v>
      </c>
    </row>
    <row r="50" spans="1:2" x14ac:dyDescent="0.3">
      <c r="A50" s="4" t="s">
        <v>93</v>
      </c>
      <c r="B50" s="27">
        <v>699.30799999999999</v>
      </c>
    </row>
    <row r="51" spans="1:2" x14ac:dyDescent="0.3">
      <c r="A51" s="4" t="s">
        <v>94</v>
      </c>
      <c r="B51" s="27">
        <v>178.92</v>
      </c>
    </row>
    <row r="52" spans="1:2" x14ac:dyDescent="0.3">
      <c r="A52" s="4" t="s">
        <v>95</v>
      </c>
      <c r="B52" s="27">
        <v>111.148</v>
      </c>
    </row>
    <row r="53" spans="1:2" x14ac:dyDescent="0.3">
      <c r="A53" s="4" t="s">
        <v>96</v>
      </c>
      <c r="B53" s="27">
        <v>1497.2262599999999</v>
      </c>
    </row>
    <row r="54" spans="1:2" x14ac:dyDescent="0.3">
      <c r="A54" s="4"/>
      <c r="B54" s="27"/>
    </row>
    <row r="55" spans="1:2" x14ac:dyDescent="0.3">
      <c r="A55" s="4"/>
      <c r="B55" s="27"/>
    </row>
    <row r="56" spans="1:2" x14ac:dyDescent="0.3">
      <c r="A56" s="4"/>
      <c r="B56" s="27"/>
    </row>
    <row r="57" spans="1:2" x14ac:dyDescent="0.3">
      <c r="A57" s="4"/>
      <c r="B57" s="27"/>
    </row>
    <row r="58" spans="1:2" x14ac:dyDescent="0.3">
      <c r="A58" s="4"/>
      <c r="B58" s="27"/>
    </row>
    <row r="59" spans="1:2" x14ac:dyDescent="0.3">
      <c r="A59" s="4"/>
      <c r="B59" s="27"/>
    </row>
    <row r="60" spans="1:2" x14ac:dyDescent="0.3">
      <c r="A60" s="4"/>
      <c r="B60" s="27"/>
    </row>
    <row r="61" spans="1:2" x14ac:dyDescent="0.3">
      <c r="A61" s="4"/>
      <c r="B61" s="27"/>
    </row>
    <row r="62" spans="1:2" x14ac:dyDescent="0.3">
      <c r="A62" s="4"/>
      <c r="B62" s="27"/>
    </row>
    <row r="63" spans="1:2" x14ac:dyDescent="0.3">
      <c r="A63" s="4"/>
      <c r="B63" s="27"/>
    </row>
    <row r="64" spans="1:2" x14ac:dyDescent="0.3">
      <c r="A64" s="4"/>
      <c r="B64" s="27"/>
    </row>
    <row r="65" spans="1:2" x14ac:dyDescent="0.3">
      <c r="A65" s="4"/>
      <c r="B65" s="27"/>
    </row>
    <row r="66" spans="1:2" x14ac:dyDescent="0.3">
      <c r="A66" s="4"/>
      <c r="B66" s="27"/>
    </row>
    <row r="67" spans="1:2" x14ac:dyDescent="0.3">
      <c r="A67" s="4"/>
      <c r="B67" s="27"/>
    </row>
    <row r="68" spans="1:2" x14ac:dyDescent="0.3">
      <c r="A68" s="3" t="s">
        <v>45</v>
      </c>
      <c r="B68" s="44">
        <v>5538.3888399999996</v>
      </c>
    </row>
    <row r="70" spans="1:2" x14ac:dyDescent="0.3">
      <c r="A70" s="2" t="s">
        <v>46</v>
      </c>
      <c r="B70" s="2">
        <f>+B15-B68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62DE-B90F-4CC6-9270-278AC4F22EFB}">
  <dimension ref="A1:B70"/>
  <sheetViews>
    <sheetView topLeftCell="A16" workbookViewId="0">
      <selection activeCell="B56" sqref="B56"/>
    </sheetView>
  </sheetViews>
  <sheetFormatPr defaultRowHeight="14.4" x14ac:dyDescent="0.3"/>
  <cols>
    <col min="1" max="1" width="63.88671875" customWidth="1"/>
    <col min="2" max="2" width="19.109375" style="20" customWidth="1"/>
  </cols>
  <sheetData>
    <row r="1" spans="1:2" x14ac:dyDescent="0.3">
      <c r="A1" s="1" t="s">
        <v>0</v>
      </c>
    </row>
    <row r="2" spans="1:2" x14ac:dyDescent="0.3">
      <c r="A2" s="1" t="s">
        <v>97</v>
      </c>
      <c r="B2" s="36" t="s">
        <v>2</v>
      </c>
    </row>
    <row r="3" spans="1:2" x14ac:dyDescent="0.3">
      <c r="B3" s="22" t="s">
        <v>3</v>
      </c>
    </row>
    <row r="4" spans="1:2" x14ac:dyDescent="0.3">
      <c r="B4" s="22"/>
    </row>
    <row r="5" spans="1:2" x14ac:dyDescent="0.3">
      <c r="A5" t="s">
        <v>4</v>
      </c>
      <c r="B5" s="23">
        <v>31333.485959999995</v>
      </c>
    </row>
    <row r="6" spans="1:2" x14ac:dyDescent="0.3">
      <c r="A6" t="s">
        <v>5</v>
      </c>
      <c r="B6" s="23"/>
    </row>
    <row r="7" spans="1:2" x14ac:dyDescent="0.3">
      <c r="A7" t="s">
        <v>6</v>
      </c>
      <c r="B7" s="23">
        <v>68.957100000000011</v>
      </c>
    </row>
    <row r="8" spans="1:2" x14ac:dyDescent="0.3">
      <c r="A8" t="s">
        <v>7</v>
      </c>
      <c r="B8" s="23">
        <v>2971.4254000000001</v>
      </c>
    </row>
    <row r="9" spans="1:2" x14ac:dyDescent="0.3">
      <c r="A9" t="s">
        <v>8</v>
      </c>
      <c r="B9" s="23">
        <v>642.81057999999996</v>
      </c>
    </row>
    <row r="10" spans="1:2" x14ac:dyDescent="0.3">
      <c r="A10" s="2" t="s">
        <v>9</v>
      </c>
      <c r="B10" s="38">
        <v>35016.679039999995</v>
      </c>
    </row>
    <row r="12" spans="1:2" x14ac:dyDescent="0.3">
      <c r="A12" t="s">
        <v>10</v>
      </c>
      <c r="B12" s="23">
        <v>5437.1899399999993</v>
      </c>
    </row>
    <row r="14" spans="1:2" x14ac:dyDescent="0.3">
      <c r="A14" t="s">
        <v>11</v>
      </c>
      <c r="B14" s="23">
        <v>704.65971999999999</v>
      </c>
    </row>
    <row r="15" spans="1:2" x14ac:dyDescent="0.3">
      <c r="A15" t="s">
        <v>12</v>
      </c>
      <c r="B15" s="23">
        <v>3206.6689999999999</v>
      </c>
    </row>
    <row r="16" spans="1:2" x14ac:dyDescent="0.3">
      <c r="A16" s="2" t="s">
        <v>13</v>
      </c>
      <c r="B16" s="38">
        <v>3911.32872</v>
      </c>
    </row>
    <row r="18" spans="1:2" x14ac:dyDescent="0.3">
      <c r="A18" t="s">
        <v>14</v>
      </c>
      <c r="B18" s="23">
        <v>4635.1039299999993</v>
      </c>
    </row>
    <row r="19" spans="1:2" x14ac:dyDescent="0.3">
      <c r="A19" t="s">
        <v>15</v>
      </c>
      <c r="B19" s="23">
        <v>970.10625999999991</v>
      </c>
    </row>
    <row r="20" spans="1:2" x14ac:dyDescent="0.3">
      <c r="A20" t="s">
        <v>16</v>
      </c>
      <c r="B20" s="23">
        <v>1092.115</v>
      </c>
    </row>
    <row r="21" spans="1:2" x14ac:dyDescent="0.3">
      <c r="A21" s="2" t="s">
        <v>17</v>
      </c>
      <c r="B21" s="38">
        <v>6697.3251899999987</v>
      </c>
    </row>
    <row r="22" spans="1:2" x14ac:dyDescent="0.3">
      <c r="A22" s="2" t="s">
        <v>18</v>
      </c>
      <c r="B22" s="38">
        <v>51062.522889999993</v>
      </c>
    </row>
    <row r="24" spans="1:2" x14ac:dyDescent="0.3">
      <c r="A24" t="s">
        <v>19</v>
      </c>
      <c r="B24" s="23">
        <v>1966.903</v>
      </c>
    </row>
    <row r="25" spans="1:2" x14ac:dyDescent="0.3">
      <c r="A25" t="s">
        <v>20</v>
      </c>
      <c r="B25" s="23"/>
    </row>
    <row r="26" spans="1:2" x14ac:dyDescent="0.3">
      <c r="A26" t="s">
        <v>21</v>
      </c>
      <c r="B26" s="23">
        <v>1422.875</v>
      </c>
    </row>
    <row r="27" spans="1:2" x14ac:dyDescent="0.3">
      <c r="A27" t="s">
        <v>22</v>
      </c>
      <c r="B27" s="23">
        <v>1012</v>
      </c>
    </row>
    <row r="28" spans="1:2" x14ac:dyDescent="0.3">
      <c r="A28" s="2" t="s">
        <v>23</v>
      </c>
      <c r="B28" s="38">
        <v>4401.7780000000002</v>
      </c>
    </row>
    <row r="30" spans="1:2" x14ac:dyDescent="0.3">
      <c r="A30" t="s">
        <v>24</v>
      </c>
      <c r="B30" s="23">
        <v>240.45203999999998</v>
      </c>
    </row>
    <row r="31" spans="1:2" x14ac:dyDescent="0.3">
      <c r="A31" t="s">
        <v>25</v>
      </c>
      <c r="B31" s="23">
        <v>2949.0003899999997</v>
      </c>
    </row>
    <row r="32" spans="1:2" x14ac:dyDescent="0.3">
      <c r="A32" t="s">
        <v>26</v>
      </c>
      <c r="B32" s="23">
        <v>471.00672000000003</v>
      </c>
    </row>
    <row r="33" spans="1:2" x14ac:dyDescent="0.3">
      <c r="A33" t="s">
        <v>27</v>
      </c>
      <c r="B33" s="23">
        <v>312.92</v>
      </c>
    </row>
    <row r="34" spans="1:2" x14ac:dyDescent="0.3">
      <c r="A34" t="s">
        <v>28</v>
      </c>
      <c r="B34" s="23">
        <v>921.13975000000016</v>
      </c>
    </row>
    <row r="35" spans="1:2" x14ac:dyDescent="0.3">
      <c r="A35" t="s">
        <v>29</v>
      </c>
      <c r="B35" s="23">
        <v>45.557000000000002</v>
      </c>
    </row>
    <row r="36" spans="1:2" x14ac:dyDescent="0.3">
      <c r="A36" s="2" t="s">
        <v>30</v>
      </c>
      <c r="B36" s="38">
        <v>4940.0758999999998</v>
      </c>
    </row>
    <row r="37" spans="1:2" x14ac:dyDescent="0.3">
      <c r="A37" s="2"/>
    </row>
    <row r="38" spans="1:2" x14ac:dyDescent="0.3">
      <c r="A38" s="2" t="s">
        <v>31</v>
      </c>
      <c r="B38" s="43"/>
    </row>
    <row r="40" spans="1:2" x14ac:dyDescent="0.3">
      <c r="A40" s="2" t="s">
        <v>32</v>
      </c>
      <c r="B40" s="38">
        <v>60404.376789999995</v>
      </c>
    </row>
    <row r="41" spans="1:2" x14ac:dyDescent="0.3">
      <c r="A41" s="2"/>
      <c r="B41" s="24"/>
    </row>
    <row r="42" spans="1:2" x14ac:dyDescent="0.3">
      <c r="A42" s="2" t="s">
        <v>33</v>
      </c>
      <c r="B42" s="43">
        <v>2474.9447499999992</v>
      </c>
    </row>
    <row r="43" spans="1:2" x14ac:dyDescent="0.3">
      <c r="A43" s="2"/>
      <c r="B43" s="24"/>
    </row>
    <row r="44" spans="1:2" x14ac:dyDescent="0.3">
      <c r="A44" s="2" t="s">
        <v>34</v>
      </c>
      <c r="B44" s="38">
        <v>62879.321539999997</v>
      </c>
    </row>
    <row r="46" spans="1:2" x14ac:dyDescent="0.3">
      <c r="A46" s="3" t="s">
        <v>12</v>
      </c>
      <c r="B46" s="25" t="s">
        <v>2</v>
      </c>
    </row>
    <row r="47" spans="1:2" x14ac:dyDescent="0.3">
      <c r="A47" s="4" t="s">
        <v>35</v>
      </c>
      <c r="B47" s="26" t="s">
        <v>3</v>
      </c>
    </row>
    <row r="48" spans="1:2" x14ac:dyDescent="0.3">
      <c r="A48" s="4"/>
      <c r="B48" s="27"/>
    </row>
    <row r="49" spans="1:2" x14ac:dyDescent="0.3">
      <c r="A49" s="4" t="s">
        <v>36</v>
      </c>
      <c r="B49" s="27"/>
    </row>
    <row r="50" spans="1:2" x14ac:dyDescent="0.3">
      <c r="A50" s="4"/>
      <c r="B50" s="27"/>
    </row>
    <row r="51" spans="1:2" x14ac:dyDescent="0.3">
      <c r="A51" s="4" t="s">
        <v>98</v>
      </c>
      <c r="B51" s="27">
        <v>421.14</v>
      </c>
    </row>
    <row r="52" spans="1:2" x14ac:dyDescent="0.3">
      <c r="A52" s="4" t="s">
        <v>99</v>
      </c>
      <c r="B52" s="27">
        <v>106.72</v>
      </c>
    </row>
    <row r="53" spans="1:2" x14ac:dyDescent="0.3">
      <c r="A53" s="4" t="s">
        <v>100</v>
      </c>
      <c r="B53" s="27">
        <v>21.526</v>
      </c>
    </row>
    <row r="54" spans="1:2" x14ac:dyDescent="0.3">
      <c r="A54" s="4" t="s">
        <v>42</v>
      </c>
      <c r="B54" s="27">
        <v>217.87799999999999</v>
      </c>
    </row>
    <row r="55" spans="1:2" x14ac:dyDescent="0.3">
      <c r="A55" s="4"/>
      <c r="B55" s="27"/>
    </row>
    <row r="56" spans="1:2" x14ac:dyDescent="0.3">
      <c r="A56" s="4" t="s">
        <v>101</v>
      </c>
      <c r="B56" s="27">
        <v>2439.4050000000002</v>
      </c>
    </row>
    <row r="57" spans="1:2" x14ac:dyDescent="0.3">
      <c r="A57" s="4"/>
      <c r="B57" s="27"/>
    </row>
    <row r="58" spans="1:2" x14ac:dyDescent="0.3">
      <c r="A58" s="4"/>
      <c r="B58" s="27"/>
    </row>
    <row r="59" spans="1:2" x14ac:dyDescent="0.3">
      <c r="A59" s="4"/>
      <c r="B59" s="27"/>
    </row>
    <row r="60" spans="1:2" x14ac:dyDescent="0.3">
      <c r="A60" s="4"/>
      <c r="B60" s="27"/>
    </row>
    <row r="61" spans="1:2" x14ac:dyDescent="0.3">
      <c r="A61" s="4"/>
      <c r="B61" s="27"/>
    </row>
    <row r="62" spans="1:2" x14ac:dyDescent="0.3">
      <c r="A62" s="4"/>
      <c r="B62" s="27"/>
    </row>
    <row r="63" spans="1:2" x14ac:dyDescent="0.3">
      <c r="A63" s="4"/>
      <c r="B63" s="27"/>
    </row>
    <row r="64" spans="1:2" x14ac:dyDescent="0.3">
      <c r="A64" s="4"/>
      <c r="B64" s="27"/>
    </row>
    <row r="65" spans="1:2" x14ac:dyDescent="0.3">
      <c r="A65" s="4"/>
      <c r="B65" s="27"/>
    </row>
    <row r="66" spans="1:2" x14ac:dyDescent="0.3">
      <c r="A66" s="4"/>
      <c r="B66" s="27"/>
    </row>
    <row r="67" spans="1:2" x14ac:dyDescent="0.3">
      <c r="A67" s="4"/>
      <c r="B67" s="27"/>
    </row>
    <row r="68" spans="1:2" x14ac:dyDescent="0.3">
      <c r="A68" s="3" t="s">
        <v>45</v>
      </c>
      <c r="B68" s="44">
        <v>3206.6689999999999</v>
      </c>
    </row>
    <row r="70" spans="1:2" x14ac:dyDescent="0.3">
      <c r="A70" s="2" t="s">
        <v>46</v>
      </c>
      <c r="B70" s="2">
        <f>+B15-B68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2208-5E10-4FE3-9496-B1CF339E418C}">
  <sheetPr>
    <tabColor theme="9" tint="0.79998168889431442"/>
  </sheetPr>
  <dimension ref="A1:B75"/>
  <sheetViews>
    <sheetView tabSelected="1" workbookViewId="0">
      <selection activeCell="A12" sqref="A12"/>
    </sheetView>
  </sheetViews>
  <sheetFormatPr defaultRowHeight="14.4" x14ac:dyDescent="0.3"/>
  <cols>
    <col min="1" max="1" width="63.88671875" customWidth="1"/>
    <col min="2" max="2" width="19.109375" customWidth="1"/>
  </cols>
  <sheetData>
    <row r="1" spans="1:2" x14ac:dyDescent="0.3">
      <c r="A1" s="1" t="s">
        <v>0</v>
      </c>
    </row>
    <row r="2" spans="1:2" x14ac:dyDescent="0.3">
      <c r="A2" s="1" t="s">
        <v>102</v>
      </c>
      <c r="B2" s="36" t="s">
        <v>2</v>
      </c>
    </row>
    <row r="3" spans="1:2" x14ac:dyDescent="0.3">
      <c r="B3" s="22" t="s">
        <v>3</v>
      </c>
    </row>
    <row r="5" spans="1:2" x14ac:dyDescent="0.3">
      <c r="A5" t="s">
        <v>4</v>
      </c>
      <c r="B5" s="28">
        <v>24055.201489999992</v>
      </c>
    </row>
    <row r="6" spans="1:2" x14ac:dyDescent="0.3">
      <c r="A6" t="s">
        <v>5</v>
      </c>
      <c r="B6" s="28">
        <v>0</v>
      </c>
    </row>
    <row r="7" spans="1:2" x14ac:dyDescent="0.3">
      <c r="A7" t="s">
        <v>6</v>
      </c>
      <c r="B7" s="28">
        <v>3349.6092100000005</v>
      </c>
    </row>
    <row r="8" spans="1:2" x14ac:dyDescent="0.3">
      <c r="A8" t="s">
        <v>7</v>
      </c>
      <c r="B8" s="28">
        <v>2189.4984399999998</v>
      </c>
    </row>
    <row r="9" spans="1:2" x14ac:dyDescent="0.3">
      <c r="A9" t="s">
        <v>8</v>
      </c>
      <c r="B9" s="28">
        <v>1061.9499499999999</v>
      </c>
    </row>
    <row r="10" spans="1:2" x14ac:dyDescent="0.3">
      <c r="A10" s="2" t="s">
        <v>9</v>
      </c>
      <c r="B10" s="29">
        <v>30159.259089999992</v>
      </c>
    </row>
    <row r="11" spans="1:2" x14ac:dyDescent="0.3">
      <c r="B11" s="28">
        <v>0</v>
      </c>
    </row>
    <row r="12" spans="1:2" x14ac:dyDescent="0.3">
      <c r="A12" t="s">
        <v>10</v>
      </c>
      <c r="B12" s="28">
        <v>4590.9831499999991</v>
      </c>
    </row>
    <row r="13" spans="1:2" x14ac:dyDescent="0.3">
      <c r="B13" s="28">
        <v>0</v>
      </c>
    </row>
    <row r="14" spans="1:2" x14ac:dyDescent="0.3">
      <c r="A14" t="s">
        <v>11</v>
      </c>
      <c r="B14" s="28">
        <v>689.45408999999995</v>
      </c>
    </row>
    <row r="15" spans="1:2" x14ac:dyDescent="0.3">
      <c r="A15" t="s">
        <v>12</v>
      </c>
      <c r="B15" s="28">
        <v>4421.3957900000005</v>
      </c>
    </row>
    <row r="16" spans="1:2" x14ac:dyDescent="0.3">
      <c r="A16" s="2" t="s">
        <v>13</v>
      </c>
      <c r="B16" s="29">
        <v>4760.8498799999998</v>
      </c>
    </row>
    <row r="17" spans="1:2" x14ac:dyDescent="0.3">
      <c r="B17" s="28">
        <v>0</v>
      </c>
    </row>
    <row r="18" spans="1:2" x14ac:dyDescent="0.3">
      <c r="A18" t="s">
        <v>14</v>
      </c>
      <c r="B18" s="28">
        <v>3107.3659999999995</v>
      </c>
    </row>
    <row r="19" spans="1:2" x14ac:dyDescent="0.3">
      <c r="A19" t="s">
        <v>15</v>
      </c>
      <c r="B19" s="28">
        <v>588.49069999999995</v>
      </c>
    </row>
    <row r="20" spans="1:2" x14ac:dyDescent="0.3">
      <c r="A20" t="s">
        <v>16</v>
      </c>
      <c r="B20" s="28">
        <v>2175</v>
      </c>
    </row>
    <row r="21" spans="1:2" x14ac:dyDescent="0.3">
      <c r="A21" s="2" t="s">
        <v>17</v>
      </c>
      <c r="B21" s="29">
        <v>3695.8566999999994</v>
      </c>
    </row>
    <row r="22" spans="1:2" x14ac:dyDescent="0.3">
      <c r="A22" s="2" t="s">
        <v>18</v>
      </c>
      <c r="B22" s="29">
        <v>43206.948819999991</v>
      </c>
    </row>
    <row r="23" spans="1:2" x14ac:dyDescent="0.3">
      <c r="B23" s="28">
        <v>0</v>
      </c>
    </row>
    <row r="24" spans="1:2" x14ac:dyDescent="0.3">
      <c r="A24" t="s">
        <v>19</v>
      </c>
      <c r="B24" s="28">
        <v>284</v>
      </c>
    </row>
    <row r="25" spans="1:2" x14ac:dyDescent="0.3">
      <c r="A25" t="s">
        <v>20</v>
      </c>
      <c r="B25" s="28">
        <v>0</v>
      </c>
    </row>
    <row r="26" spans="1:2" x14ac:dyDescent="0.3">
      <c r="A26" t="s">
        <v>21</v>
      </c>
      <c r="B26" s="28">
        <v>839</v>
      </c>
    </row>
    <row r="27" spans="1:2" x14ac:dyDescent="0.3">
      <c r="A27" t="s">
        <v>22</v>
      </c>
      <c r="B27" s="28">
        <v>1716.0520000000001</v>
      </c>
    </row>
    <row r="28" spans="1:2" x14ac:dyDescent="0.3">
      <c r="A28" s="2" t="s">
        <v>23</v>
      </c>
      <c r="B28" s="29">
        <v>957.05200000000002</v>
      </c>
    </row>
    <row r="29" spans="1:2" x14ac:dyDescent="0.3">
      <c r="B29" s="28">
        <v>0</v>
      </c>
    </row>
    <row r="30" spans="1:2" x14ac:dyDescent="0.3">
      <c r="A30" t="s">
        <v>24</v>
      </c>
      <c r="B30" s="28">
        <v>209.12007999999997</v>
      </c>
    </row>
    <row r="31" spans="1:2" x14ac:dyDescent="0.3">
      <c r="A31" t="s">
        <v>25</v>
      </c>
      <c r="B31" s="28">
        <v>3705.7102599999998</v>
      </c>
    </row>
    <row r="32" spans="1:2" x14ac:dyDescent="0.3">
      <c r="A32" t="s">
        <v>26</v>
      </c>
      <c r="B32" s="28">
        <v>2600.63067</v>
      </c>
    </row>
    <row r="33" spans="1:2" x14ac:dyDescent="0.3">
      <c r="A33" t="s">
        <v>27</v>
      </c>
      <c r="B33" s="28">
        <v>269.37</v>
      </c>
    </row>
    <row r="34" spans="1:2" x14ac:dyDescent="0.3">
      <c r="A34" t="s">
        <v>28</v>
      </c>
      <c r="B34" s="28">
        <v>799.31840999999997</v>
      </c>
    </row>
    <row r="35" spans="1:2" x14ac:dyDescent="0.3">
      <c r="A35" t="s">
        <v>29</v>
      </c>
      <c r="B35" s="28">
        <v>0</v>
      </c>
    </row>
    <row r="36" spans="1:2" x14ac:dyDescent="0.3">
      <c r="A36" s="2" t="s">
        <v>30</v>
      </c>
      <c r="B36" s="29">
        <v>4855.1494199999997</v>
      </c>
    </row>
    <row r="37" spans="1:2" x14ac:dyDescent="0.3">
      <c r="A37" s="2"/>
      <c r="B37" s="28">
        <v>0</v>
      </c>
    </row>
    <row r="38" spans="1:2" x14ac:dyDescent="0.3">
      <c r="A38" s="2" t="s">
        <v>31</v>
      </c>
      <c r="B38" s="29">
        <v>0</v>
      </c>
    </row>
    <row r="39" spans="1:2" x14ac:dyDescent="0.3">
      <c r="B39" s="28">
        <v>0</v>
      </c>
    </row>
    <row r="40" spans="1:2" x14ac:dyDescent="0.3">
      <c r="A40" s="2" t="s">
        <v>32</v>
      </c>
      <c r="B40" s="29">
        <v>49019.150239999995</v>
      </c>
    </row>
    <row r="41" spans="1:2" x14ac:dyDescent="0.3">
      <c r="A41" s="2"/>
      <c r="B41" s="28">
        <v>0</v>
      </c>
    </row>
    <row r="42" spans="1:2" x14ac:dyDescent="0.3">
      <c r="A42" s="2" t="s">
        <v>33</v>
      </c>
      <c r="B42" s="29">
        <v>234.24200000000002</v>
      </c>
    </row>
    <row r="43" spans="1:2" x14ac:dyDescent="0.3">
      <c r="A43" s="2"/>
      <c r="B43" s="28">
        <v>0</v>
      </c>
    </row>
    <row r="44" spans="1:2" x14ac:dyDescent="0.3">
      <c r="A44" s="2" t="s">
        <v>34</v>
      </c>
      <c r="B44" s="29">
        <v>56886.392239999994</v>
      </c>
    </row>
    <row r="45" spans="1:2" x14ac:dyDescent="0.3">
      <c r="B45" s="28">
        <v>0</v>
      </c>
    </row>
    <row r="46" spans="1:2" x14ac:dyDescent="0.3">
      <c r="A46" s="3" t="s">
        <v>12</v>
      </c>
      <c r="B46" s="25" t="s">
        <v>2</v>
      </c>
    </row>
    <row r="47" spans="1:2" x14ac:dyDescent="0.3">
      <c r="A47" s="4" t="s">
        <v>35</v>
      </c>
      <c r="B47" s="26" t="s">
        <v>3</v>
      </c>
    </row>
    <row r="48" spans="1:2" x14ac:dyDescent="0.3">
      <c r="A48" s="4" t="s">
        <v>103</v>
      </c>
      <c r="B48" s="39">
        <v>2243.0680000000002</v>
      </c>
    </row>
    <row r="49" spans="1:2" x14ac:dyDescent="0.3">
      <c r="A49" s="4" t="s">
        <v>104</v>
      </c>
      <c r="B49" s="39">
        <v>15.761509999999999</v>
      </c>
    </row>
    <row r="50" spans="1:2" x14ac:dyDescent="0.3">
      <c r="A50" s="4" t="s">
        <v>105</v>
      </c>
      <c r="B50" s="39">
        <v>903.56763999999987</v>
      </c>
    </row>
    <row r="51" spans="1:2" x14ac:dyDescent="0.3">
      <c r="A51" s="4" t="s">
        <v>106</v>
      </c>
      <c r="B51" s="39">
        <v>908.99864000000014</v>
      </c>
    </row>
    <row r="52" spans="1:2" x14ac:dyDescent="0.3">
      <c r="A52" s="4" t="s">
        <v>107</v>
      </c>
      <c r="B52" s="39">
        <v>52</v>
      </c>
    </row>
    <row r="53" spans="1:2" x14ac:dyDescent="0.3">
      <c r="A53" s="4" t="s">
        <v>108</v>
      </c>
      <c r="B53" s="39">
        <v>298</v>
      </c>
    </row>
    <row r="54" spans="1:2" x14ac:dyDescent="0.3">
      <c r="A54" s="4" t="s">
        <v>109</v>
      </c>
      <c r="B54" s="39">
        <v>0</v>
      </c>
    </row>
    <row r="55" spans="1:2" x14ac:dyDescent="0.3">
      <c r="A55" s="4" t="s">
        <v>110</v>
      </c>
      <c r="B55" s="39">
        <v>0</v>
      </c>
    </row>
    <row r="56" spans="1:2" x14ac:dyDescent="0.3">
      <c r="A56" s="4"/>
      <c r="B56" s="39">
        <v>0</v>
      </c>
    </row>
    <row r="57" spans="1:2" x14ac:dyDescent="0.3">
      <c r="A57" s="4"/>
      <c r="B57" s="39">
        <v>0</v>
      </c>
    </row>
    <row r="58" spans="1:2" x14ac:dyDescent="0.3">
      <c r="A58" s="4"/>
      <c r="B58" s="39">
        <v>0</v>
      </c>
    </row>
    <row r="59" spans="1:2" x14ac:dyDescent="0.3">
      <c r="A59" s="4"/>
      <c r="B59" s="39">
        <v>0</v>
      </c>
    </row>
    <row r="60" spans="1:2" x14ac:dyDescent="0.3">
      <c r="A60" s="4"/>
      <c r="B60" s="39">
        <v>0</v>
      </c>
    </row>
    <row r="61" spans="1:2" x14ac:dyDescent="0.3">
      <c r="A61" s="4"/>
      <c r="B61" s="39">
        <v>0</v>
      </c>
    </row>
    <row r="62" spans="1:2" x14ac:dyDescent="0.3">
      <c r="A62" s="4"/>
      <c r="B62" s="39">
        <v>0</v>
      </c>
    </row>
    <row r="63" spans="1:2" x14ac:dyDescent="0.3">
      <c r="A63" s="4"/>
      <c r="B63" s="39">
        <v>0</v>
      </c>
    </row>
    <row r="64" spans="1:2" x14ac:dyDescent="0.3">
      <c r="A64" s="4"/>
      <c r="B64" s="39">
        <v>0</v>
      </c>
    </row>
    <row r="65" spans="1:2" x14ac:dyDescent="0.3">
      <c r="A65" s="4"/>
      <c r="B65" s="39">
        <v>0</v>
      </c>
    </row>
    <row r="66" spans="1:2" x14ac:dyDescent="0.3">
      <c r="A66" s="4"/>
      <c r="B66" s="39">
        <v>0</v>
      </c>
    </row>
    <row r="67" spans="1:2" x14ac:dyDescent="0.3">
      <c r="A67" s="4"/>
      <c r="B67" s="39">
        <v>0</v>
      </c>
    </row>
    <row r="68" spans="1:2" x14ac:dyDescent="0.3">
      <c r="A68" s="3" t="s">
        <v>45</v>
      </c>
      <c r="B68" s="30">
        <v>4421.3957900000005</v>
      </c>
    </row>
    <row r="69" spans="1:2" x14ac:dyDescent="0.3">
      <c r="B69" s="28">
        <v>0</v>
      </c>
    </row>
    <row r="70" spans="1:2" x14ac:dyDescent="0.3">
      <c r="A70" s="2" t="s">
        <v>46</v>
      </c>
      <c r="B70" s="2">
        <f>+B15-B68</f>
        <v>0</v>
      </c>
    </row>
    <row r="71" spans="1:2" x14ac:dyDescent="0.3">
      <c r="B71" s="28"/>
    </row>
    <row r="72" spans="1:2" x14ac:dyDescent="0.3">
      <c r="B72" s="28"/>
    </row>
    <row r="73" spans="1:2" x14ac:dyDescent="0.3">
      <c r="B73" s="28"/>
    </row>
    <row r="74" spans="1:2" x14ac:dyDescent="0.3">
      <c r="B74" s="28"/>
    </row>
    <row r="75" spans="1:2" x14ac:dyDescent="0.3">
      <c r="B75" s="28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North Tyneside</vt:lpstr>
      <vt:lpstr>Northumberland</vt:lpstr>
      <vt:lpstr>South Tyneside</vt:lpstr>
      <vt:lpstr>Tees Valley</vt:lpstr>
      <vt:lpstr>County Durham</vt:lpstr>
      <vt:lpstr>NewcastleGateshead</vt:lpstr>
      <vt:lpstr>North Cumbria</vt:lpstr>
      <vt:lpstr>Sunderland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BANNON, Caroline (NHS NORTH EAST AND NORTH CUMBRIA ICB - 00P)</dc:creator>
  <cp:keywords/>
  <dc:description/>
  <cp:lastModifiedBy>DEVINE, Ella (NHS NORTH EAST AND NORTH CUMBRIA ICB - 0</cp:lastModifiedBy>
  <cp:revision/>
  <dcterms:created xsi:type="dcterms:W3CDTF">2024-03-30T06:55:20Z</dcterms:created>
  <dcterms:modified xsi:type="dcterms:W3CDTF">2025-01-30T15:42:42Z</dcterms:modified>
  <cp:category/>
  <cp:contentStatus/>
</cp:coreProperties>
</file>